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3450" yWindow="855" windowWidth="7650" windowHeight="9375" tabRatio="849"/>
  </bookViews>
  <sheets>
    <sheet name="COP 1" sheetId="45776" r:id="rId1"/>
    <sheet name="quotidiani_2013II" sheetId="45798" r:id="rId2"/>
    <sheet name="supplementi_2013II" sheetId="45799" r:id="rId3"/>
    <sheet name="settimanali_2013II" sheetId="45800" r:id="rId4"/>
    <sheet name="mensili_2013II" sheetId="45801" r:id="rId5"/>
  </sheets>
  <definedNames>
    <definedName name="_xlnm.Print_Area" localSheetId="0">'COP 1'!$A$1:$I$17</definedName>
    <definedName name="_xlnm.Print_Area" localSheetId="4">mensili_2013II!$A$1:$M$68</definedName>
    <definedName name="_xlnm.Print_Area" localSheetId="1">quotidiani_2013II!$A$1:$M$71</definedName>
    <definedName name="_xlnm.Print_Area" localSheetId="3">settimanali_2013II!$A$1:$M$46</definedName>
    <definedName name="_xlnm.Print_Area" localSheetId="2">supplementi_2013II!$A$1:$M$21</definedName>
    <definedName name="IDX" localSheetId="4">mensili_2013II!#REF!</definedName>
    <definedName name="IDX" localSheetId="1">quotidiani_2013II!#REF!</definedName>
    <definedName name="IDX" localSheetId="3">settimanali_2013II!#REF!</definedName>
    <definedName name="IDX" localSheetId="2">supplementi_2013II!#REF!</definedName>
    <definedName name="_xlnm.Print_Titles" localSheetId="4">mensili_2013II!$1:$11</definedName>
    <definedName name="_xlnm.Print_Titles" localSheetId="1">quotidiani_2013II!$1:$9</definedName>
    <definedName name="_xlnm.Print_Titles" localSheetId="3">settimanali_2013II!$1:$11</definedName>
  </definedNames>
  <calcPr calcId="145621"/>
</workbook>
</file>

<file path=xl/calcChain.xml><?xml version="1.0" encoding="utf-8"?>
<calcChain xmlns="http://schemas.openxmlformats.org/spreadsheetml/2006/main">
  <c r="M8" i="45801" l="1"/>
  <c r="L8" i="45801"/>
  <c r="M8" i="45800"/>
  <c r="L8" i="45800"/>
  <c r="M65" i="45801" l="1"/>
  <c r="L65" i="45801"/>
  <c r="M64" i="45801"/>
  <c r="L64" i="45801"/>
  <c r="M63" i="45801"/>
  <c r="L63" i="45801"/>
  <c r="M62" i="45801"/>
  <c r="L62" i="45801"/>
  <c r="M61" i="45801"/>
  <c r="L61" i="45801"/>
  <c r="M60" i="45801"/>
  <c r="L60" i="45801"/>
  <c r="M59" i="45801"/>
  <c r="L59" i="45801"/>
  <c r="M58" i="45801"/>
  <c r="L58" i="45801"/>
  <c r="M57" i="45801"/>
  <c r="L57" i="45801"/>
  <c r="M56" i="45801"/>
  <c r="L56" i="45801"/>
  <c r="M55" i="45801"/>
  <c r="L55" i="45801"/>
  <c r="M54" i="45801"/>
  <c r="L54" i="45801"/>
  <c r="M53" i="45801"/>
  <c r="L53" i="45801"/>
  <c r="M52" i="45801"/>
  <c r="L52" i="45801"/>
  <c r="M51" i="45801"/>
  <c r="L51" i="45801"/>
  <c r="M50" i="45801"/>
  <c r="L50" i="45801"/>
  <c r="M49" i="45801"/>
  <c r="L49" i="45801"/>
  <c r="M48" i="45801"/>
  <c r="L48" i="45801"/>
  <c r="M47" i="45801"/>
  <c r="L47" i="45801"/>
  <c r="M46" i="45801"/>
  <c r="L46" i="45801"/>
  <c r="M45" i="45801"/>
  <c r="L45" i="45801"/>
  <c r="M44" i="45801"/>
  <c r="L44" i="45801"/>
  <c r="M43" i="45801"/>
  <c r="L43" i="45801"/>
  <c r="M42" i="45801"/>
  <c r="L42" i="45801"/>
  <c r="M41" i="45801"/>
  <c r="L41" i="45801"/>
  <c r="M40" i="45801"/>
  <c r="L40" i="45801"/>
  <c r="M39" i="45801"/>
  <c r="L39" i="45801"/>
  <c r="M38" i="45801"/>
  <c r="L38" i="45801"/>
  <c r="M37" i="45801"/>
  <c r="L37" i="45801"/>
  <c r="M36" i="45801"/>
  <c r="L36" i="45801"/>
  <c r="M35" i="45801"/>
  <c r="L35" i="45801"/>
  <c r="M34" i="45801"/>
  <c r="L34" i="45801"/>
  <c r="M33" i="45801"/>
  <c r="L33" i="45801"/>
  <c r="M32" i="45801"/>
  <c r="L32" i="45801"/>
  <c r="M31" i="45801"/>
  <c r="L31" i="45801"/>
  <c r="M30" i="45801"/>
  <c r="L30" i="45801"/>
  <c r="M29" i="45801"/>
  <c r="L29" i="45801"/>
  <c r="M28" i="45801"/>
  <c r="L28" i="45801"/>
  <c r="M27" i="45801"/>
  <c r="L27" i="45801"/>
  <c r="M26" i="45801"/>
  <c r="L26" i="45801"/>
  <c r="M25" i="45801"/>
  <c r="L25" i="45801"/>
  <c r="M24" i="45801"/>
  <c r="L24" i="45801"/>
  <c r="M23" i="45801"/>
  <c r="L23" i="45801"/>
  <c r="M22" i="45801"/>
  <c r="L22" i="45801"/>
  <c r="M21" i="45801"/>
  <c r="L21" i="45801"/>
  <c r="M20" i="45801"/>
  <c r="L20" i="45801"/>
  <c r="M19" i="45801"/>
  <c r="L19" i="45801"/>
  <c r="M18" i="45801"/>
  <c r="L18" i="45801"/>
  <c r="M17" i="45801"/>
  <c r="L17" i="45801"/>
  <c r="M16" i="45801"/>
  <c r="L16" i="45801"/>
  <c r="M15" i="45801"/>
  <c r="L15" i="45801"/>
  <c r="M14" i="45801"/>
  <c r="L14" i="45801"/>
  <c r="M13" i="45801"/>
  <c r="L13" i="45801"/>
  <c r="M12" i="45801"/>
  <c r="L12" i="45801"/>
  <c r="M10" i="45801"/>
  <c r="L10" i="45801"/>
  <c r="M9" i="45801"/>
  <c r="L9" i="45801"/>
  <c r="M7" i="45801"/>
  <c r="L7" i="45801"/>
  <c r="M40" i="45800"/>
  <c r="L40" i="45800"/>
  <c r="M39" i="45800"/>
  <c r="L39" i="45800"/>
  <c r="M38" i="45800"/>
  <c r="L38" i="45800"/>
  <c r="M37" i="45800"/>
  <c r="L37" i="45800"/>
  <c r="M36" i="45800"/>
  <c r="L36" i="45800"/>
  <c r="M35" i="45800"/>
  <c r="L35" i="45800"/>
  <c r="M34" i="45800"/>
  <c r="L34" i="45800"/>
  <c r="M33" i="45800"/>
  <c r="L33" i="45800"/>
  <c r="M32" i="45800"/>
  <c r="L32" i="45800"/>
  <c r="M31" i="45800"/>
  <c r="L31" i="45800"/>
  <c r="M30" i="45800"/>
  <c r="L30" i="45800"/>
  <c r="M29" i="45800"/>
  <c r="L29" i="45800"/>
  <c r="M28" i="45800"/>
  <c r="L28" i="45800"/>
  <c r="M27" i="45800"/>
  <c r="L27" i="45800"/>
  <c r="M26" i="45800"/>
  <c r="L26" i="45800"/>
  <c r="M25" i="45800"/>
  <c r="L25" i="45800"/>
  <c r="M24" i="45800"/>
  <c r="L24" i="45800"/>
  <c r="M23" i="45800"/>
  <c r="L23" i="45800"/>
  <c r="M22" i="45800"/>
  <c r="L22" i="45800"/>
  <c r="M21" i="45800"/>
  <c r="L21" i="45800"/>
  <c r="M20" i="45800"/>
  <c r="L20" i="45800"/>
  <c r="M18" i="45800"/>
  <c r="L18" i="45800"/>
  <c r="M17" i="45800"/>
  <c r="L17" i="45800"/>
  <c r="M16" i="45800"/>
  <c r="L16" i="45800"/>
  <c r="M15" i="45800"/>
  <c r="L15" i="45800"/>
  <c r="M14" i="45800"/>
  <c r="L14" i="45800"/>
  <c r="M13" i="45800"/>
  <c r="L13" i="45800"/>
  <c r="M12" i="45800"/>
  <c r="L12" i="45800"/>
  <c r="M9" i="45800"/>
  <c r="L9" i="45800"/>
  <c r="M7" i="45800"/>
  <c r="L7" i="45800"/>
  <c r="M18" i="45799"/>
  <c r="L18" i="45799"/>
  <c r="M17" i="45799"/>
  <c r="L17" i="45799"/>
  <c r="M16" i="45799"/>
  <c r="L16" i="45799"/>
  <c r="M15" i="45799"/>
  <c r="L15" i="45799"/>
  <c r="M11" i="45799"/>
  <c r="L11" i="45799"/>
  <c r="L7" i="45799"/>
  <c r="M67" i="45798"/>
  <c r="M66" i="45798"/>
  <c r="M65" i="45798"/>
  <c r="M62" i="45798"/>
  <c r="M61" i="45798"/>
  <c r="M60" i="45798"/>
  <c r="M59" i="45798"/>
  <c r="M58" i="45798"/>
  <c r="M57" i="45798"/>
  <c r="M56" i="45798"/>
  <c r="M55" i="45798"/>
  <c r="M54" i="45798"/>
  <c r="M53" i="45798"/>
  <c r="M52" i="45798"/>
  <c r="M51" i="45798"/>
  <c r="M50" i="45798"/>
  <c r="M49" i="45798"/>
  <c r="M48" i="45798"/>
  <c r="M47" i="45798"/>
  <c r="M46" i="45798"/>
  <c r="M45" i="45798"/>
  <c r="M44" i="45798"/>
  <c r="M43" i="45798"/>
  <c r="M42" i="45798"/>
  <c r="M41" i="45798"/>
  <c r="M40" i="45798"/>
  <c r="M39" i="45798"/>
  <c r="M38" i="45798"/>
  <c r="M37" i="45798"/>
  <c r="M36" i="45798"/>
  <c r="M35" i="45798"/>
  <c r="M34" i="45798"/>
  <c r="M33" i="45798"/>
  <c r="M32" i="45798"/>
  <c r="M31" i="45798"/>
  <c r="M30" i="45798"/>
  <c r="M29" i="45798"/>
  <c r="M28" i="45798"/>
  <c r="M27" i="45798"/>
  <c r="M26" i="45798"/>
  <c r="M25" i="45798"/>
  <c r="M24" i="45798"/>
  <c r="M23" i="45798"/>
  <c r="M22" i="45798"/>
  <c r="M21" i="45798"/>
  <c r="M20" i="45798"/>
  <c r="M19" i="45798"/>
  <c r="M18" i="45798"/>
  <c r="M17" i="45798"/>
  <c r="M16" i="45798"/>
  <c r="M15" i="45798"/>
  <c r="M14" i="45798"/>
  <c r="M13" i="45798"/>
  <c r="M12" i="45798"/>
  <c r="M11" i="45798"/>
  <c r="M10" i="45798"/>
  <c r="M7" i="45798"/>
  <c r="L67" i="45798"/>
  <c r="L66" i="45798"/>
  <c r="L65" i="45798"/>
  <c r="L62" i="45798"/>
  <c r="L61" i="45798"/>
  <c r="L60" i="45798"/>
  <c r="L59" i="45798"/>
  <c r="L58" i="45798"/>
  <c r="L57" i="45798"/>
  <c r="L56" i="45798"/>
  <c r="L55" i="45798"/>
  <c r="L54" i="45798"/>
  <c r="L53" i="45798"/>
  <c r="L52" i="45798"/>
  <c r="L51" i="45798"/>
  <c r="L50" i="45798"/>
  <c r="L49" i="45798"/>
  <c r="L48" i="45798"/>
  <c r="L47" i="45798"/>
  <c r="L46" i="45798"/>
  <c r="L45" i="45798"/>
  <c r="L44" i="45798"/>
  <c r="L43" i="45798"/>
  <c r="L42" i="45798"/>
  <c r="L41" i="45798"/>
  <c r="L40" i="45798"/>
  <c r="L39" i="45798"/>
  <c r="L38" i="45798"/>
  <c r="L37" i="45798"/>
  <c r="L36" i="45798"/>
  <c r="L35" i="45798"/>
  <c r="L34" i="45798"/>
  <c r="L33" i="45798"/>
  <c r="L32" i="45798"/>
  <c r="L31" i="45798"/>
  <c r="L30" i="45798"/>
  <c r="L29" i="45798"/>
  <c r="L28" i="45798"/>
  <c r="L27" i="45798"/>
  <c r="L26" i="45798"/>
  <c r="L25" i="45798"/>
  <c r="L24" i="45798"/>
  <c r="L23" i="45798"/>
  <c r="L22" i="45798"/>
  <c r="L21" i="45798"/>
  <c r="L20" i="45798"/>
  <c r="L19" i="45798"/>
  <c r="L18" i="45798"/>
  <c r="L17" i="45798"/>
  <c r="L16" i="45798"/>
  <c r="L15" i="45798"/>
  <c r="L14" i="45798"/>
  <c r="L13" i="45798"/>
  <c r="L12" i="45798"/>
  <c r="L11" i="45798"/>
  <c r="L10" i="45798"/>
  <c r="L7" i="45798"/>
  <c r="L10" i="45800" l="1"/>
  <c r="M10" i="45800"/>
  <c r="M7" i="45799"/>
  <c r="M8" i="45798"/>
  <c r="L8" i="45798"/>
  <c r="G9" i="45776" l="1"/>
  <c r="F9" i="45776"/>
  <c r="H9" i="45776" l="1"/>
  <c r="I9" i="45776" s="1"/>
  <c r="I8" i="45776"/>
  <c r="I7" i="45776"/>
</calcChain>
</file>

<file path=xl/sharedStrings.xml><?xml version="1.0" encoding="utf-8"?>
<sst xmlns="http://schemas.openxmlformats.org/spreadsheetml/2006/main" count="398" uniqueCount="204">
  <si>
    <t>TOTALE LETTORI MENSILI</t>
  </si>
  <si>
    <t>TOTALE LETTORI PERIODICI</t>
  </si>
  <si>
    <t>AIRONE</t>
  </si>
  <si>
    <t>AMICA</t>
  </si>
  <si>
    <t>ASTRA</t>
  </si>
  <si>
    <t>AUTO</t>
  </si>
  <si>
    <t>BELL'EUROPA</t>
  </si>
  <si>
    <t>BELL'ITALIA</t>
  </si>
  <si>
    <t>BIMBISANI &amp; BELLI</t>
  </si>
  <si>
    <t>BURDA</t>
  </si>
  <si>
    <t>CAPITAL</t>
  </si>
  <si>
    <t>CASA FACILE</t>
  </si>
  <si>
    <t>CIAK</t>
  </si>
  <si>
    <t>CLASS</t>
  </si>
  <si>
    <t>COSE DI CASA</t>
  </si>
  <si>
    <t>COSMOPOLITAN</t>
  </si>
  <si>
    <t>CUCINA MODERNA</t>
  </si>
  <si>
    <t>CUCINA NO PROBLEM</t>
  </si>
  <si>
    <t>CUCINARE BENE</t>
  </si>
  <si>
    <t>DONNA &amp; MAMMA</t>
  </si>
  <si>
    <t>DOVE</t>
  </si>
  <si>
    <t>ELLE</t>
  </si>
  <si>
    <t>ELLE DECOR</t>
  </si>
  <si>
    <t>FOCUS</t>
  </si>
  <si>
    <t>GARDENIA</t>
  </si>
  <si>
    <t>GENTE MOTORI</t>
  </si>
  <si>
    <t>GLAMOUR</t>
  </si>
  <si>
    <t>GQ</t>
  </si>
  <si>
    <t>INSIEME</t>
  </si>
  <si>
    <t>IO E IL MIO BAMBINO</t>
  </si>
  <si>
    <t>MARIE CLAIRE</t>
  </si>
  <si>
    <t>NATIONAL GEOGRAPHIC ITALIA</t>
  </si>
  <si>
    <t>PC PROFESSIONALE</t>
  </si>
  <si>
    <t>QUATTRORUOTE</t>
  </si>
  <si>
    <t>SALE &amp; PEPE</t>
  </si>
  <si>
    <t>IN SELLA</t>
  </si>
  <si>
    <t>SILHOUETTE DONNA</t>
  </si>
  <si>
    <t>STARBENE</t>
  </si>
  <si>
    <t>IN VIAGGIO</t>
  </si>
  <si>
    <t>VILLE &amp; CASALI</t>
  </si>
  <si>
    <t>VOGUE ITALIA</t>
  </si>
  <si>
    <t>AL VOLANTE</t>
  </si>
  <si>
    <t>TOTALE LETTORI QUOTIDIANI</t>
  </si>
  <si>
    <t>ALTO ADIGE</t>
  </si>
  <si>
    <t>AVVENIRE</t>
  </si>
  <si>
    <t>CORRIERE ADRIATICO</t>
  </si>
  <si>
    <t>CORRIERE DELLA SERA</t>
  </si>
  <si>
    <t>GAZZETTA DI MANTOVA</t>
  </si>
  <si>
    <t>GAZZETTA DI PARMA</t>
  </si>
  <si>
    <t>GAZZETTA DI REGGIO</t>
  </si>
  <si>
    <t>GAZZETTA DEL SUD</t>
  </si>
  <si>
    <t>GIORNALE DI BRESCIA</t>
  </si>
  <si>
    <t>GIORNALE DI SICILIA</t>
  </si>
  <si>
    <t>ITALIA OGGI</t>
  </si>
  <si>
    <t>LIBERO</t>
  </si>
  <si>
    <t>MESSAGGERO VENETO</t>
  </si>
  <si>
    <t>LA NUOVA DI VENEZIA E MESTRE</t>
  </si>
  <si>
    <t>NUOVO QUOTIDIANO DI PUGLIA</t>
  </si>
  <si>
    <t>TUTTOSPORT</t>
  </si>
  <si>
    <t>TOTALE LETTORI SETTIMANALI</t>
  </si>
  <si>
    <t>AUTOSPRINT</t>
  </si>
  <si>
    <t>CHI</t>
  </si>
  <si>
    <t>DONNA MODERNA</t>
  </si>
  <si>
    <t>L'ESPRESSO</t>
  </si>
  <si>
    <t>FAMIGLIA CRISTIANA</t>
  </si>
  <si>
    <t>GENTE</t>
  </si>
  <si>
    <t>GRAZIA</t>
  </si>
  <si>
    <t>GUIDA TV</t>
  </si>
  <si>
    <t>MILANO FINANZA</t>
  </si>
  <si>
    <t>MOTOSPRINT</t>
  </si>
  <si>
    <t>OGGI</t>
  </si>
  <si>
    <t>PANORAMA</t>
  </si>
  <si>
    <t>SORRISI E CANZONI TV</t>
  </si>
  <si>
    <t>TOPOLINO</t>
  </si>
  <si>
    <t>VISTO</t>
  </si>
  <si>
    <t>VIVERSANI &amp; BELLI</t>
  </si>
  <si>
    <t>IO DONNA</t>
  </si>
  <si>
    <t>POPOLAZIONE</t>
  </si>
  <si>
    <t>TOTALE LETTURE</t>
  </si>
  <si>
    <t>UOMINI</t>
  </si>
  <si>
    <t>DONNE</t>
  </si>
  <si>
    <t>Totale</t>
  </si>
  <si>
    <t>VANITY FAIR</t>
  </si>
  <si>
    <t>FOR MEN MAGAZINE</t>
  </si>
  <si>
    <t>L'ADIGE</t>
  </si>
  <si>
    <t>L'ARENA</t>
  </si>
  <si>
    <t>IL CENTRO</t>
  </si>
  <si>
    <t>L'ECO DI BERGAMO</t>
  </si>
  <si>
    <t>LA GAZZETTA DEL MEZZOGIORNO</t>
  </si>
  <si>
    <t>LA GAZZETTA DELLO SPORT</t>
  </si>
  <si>
    <t>IL GAZZETTINO</t>
  </si>
  <si>
    <t>IL GIORNALE</t>
  </si>
  <si>
    <t>IL GIORNALE DI VICENZA</t>
  </si>
  <si>
    <t>IL MATTINO</t>
  </si>
  <si>
    <t>IL MATTINO DI PADOVA</t>
  </si>
  <si>
    <t>IL MESSAGGERO</t>
  </si>
  <si>
    <t>LA NUOVA FERRARA</t>
  </si>
  <si>
    <t>LA NUOVA SARDEGNA</t>
  </si>
  <si>
    <t>IL PICCOLO</t>
  </si>
  <si>
    <t>LA PROVINCIA (CR)</t>
  </si>
  <si>
    <t>LA PROVINCIA PAVESE</t>
  </si>
  <si>
    <t>LA REPUBBLICA</t>
  </si>
  <si>
    <t>IL SECOLO XIX</t>
  </si>
  <si>
    <t>LA SICILIA</t>
  </si>
  <si>
    <t>IL SOLE 24 ORE</t>
  </si>
  <si>
    <t>LA STAMPA</t>
  </si>
  <si>
    <t>IL TEMPO</t>
  </si>
  <si>
    <t>IL TIRRENO</t>
  </si>
  <si>
    <t>LA TRIBUNA DI TREVISO</t>
  </si>
  <si>
    <t>L'UNIONE SARDA</t>
  </si>
  <si>
    <t>IL MONDO</t>
  </si>
  <si>
    <t>LA CUCINA ITALIANA</t>
  </si>
  <si>
    <t>NATURAL STYLE</t>
  </si>
  <si>
    <t>LE SCIENZE</t>
  </si>
  <si>
    <t>NUOVA GAZZETTA DI MODENA/CARPI</t>
  </si>
  <si>
    <t>AM AUTOMESE</t>
  </si>
  <si>
    <t>LA PROVINCIA (CO/LC/SO/VA)</t>
  </si>
  <si>
    <t>QUOTIDIANI FREE PRESS</t>
  </si>
  <si>
    <t>LEGGO</t>
  </si>
  <si>
    <t>METRO</t>
  </si>
  <si>
    <t>LA REPUBBLICA AFFARI &amp; FINANZA</t>
  </si>
  <si>
    <t>SUPPLEMENTI settimanali a pagamento</t>
  </si>
  <si>
    <t>LA REPUBBLICA XL</t>
  </si>
  <si>
    <t>GEO</t>
  </si>
  <si>
    <t>MARIE CLAIRE MAISON</t>
  </si>
  <si>
    <t>DIPIÙ TV</t>
  </si>
  <si>
    <t>INTIMITÀ</t>
  </si>
  <si>
    <t>SETTIMANALE DIPIÙ</t>
  </si>
  <si>
    <t>TELEPIÙ</t>
  </si>
  <si>
    <t>LIBERTÀ</t>
  </si>
  <si>
    <t>L'UNITÀ</t>
  </si>
  <si>
    <t>GIOIA</t>
  </si>
  <si>
    <t>CORRIERE DELLO SPORT - STADIO</t>
  </si>
  <si>
    <t>DIVA E DONNA</t>
  </si>
  <si>
    <t>NOVELLA 2000</t>
  </si>
  <si>
    <t>TU STYLE</t>
  </si>
  <si>
    <t>N.B. " - " = Sito non disponibile o non rilevato</t>
  </si>
  <si>
    <t xml:space="preserve"> - </t>
  </si>
  <si>
    <t>DNEWS</t>
  </si>
  <si>
    <t>ADULTI</t>
  </si>
  <si>
    <t>Si ricorda che il dato "giorno medio" (sia per la stampa sia per il web) è la risultante di un calcolo che ha come bacino di riferimento i lettori/visitatori degli ultimi 7 giorni.</t>
  </si>
  <si>
    <t>CONFIDENZE TRA AMICHE</t>
  </si>
  <si>
    <t>GS GUERIN SPORTIVO</t>
  </si>
  <si>
    <t>Visitatori sito web testata corrispondente</t>
  </si>
  <si>
    <t>*La stima presenta un errore superiore al 20%, pertanto si raccomanda cautela nella lettura del risultato. Il calcolo non è applicabile al “totale letture”, in quanto i casi rientranti nel totale letture fanno riferimento a lettori che possono aver letto più di una testata elencata.</t>
  </si>
  <si>
    <t>RESP. ACQUISTI</t>
  </si>
  <si>
    <t xml:space="preserve">TOTALE LETTURE SUPPLEMENTI </t>
  </si>
  <si>
    <t>TOTALE LETTURE SETTIMANALI</t>
  </si>
  <si>
    <t>TOTALE LETTURE MENSILI</t>
  </si>
  <si>
    <t>RISULTATI</t>
  </si>
  <si>
    <t xml:space="preserve">Interviste per l'indagine QUOTIDIANI </t>
  </si>
  <si>
    <t>Interviste per l'indagine PERIODICI</t>
  </si>
  <si>
    <t>Interviste TOTALI</t>
  </si>
  <si>
    <t xml:space="preserve">Periodo di rilevazione:  </t>
  </si>
  <si>
    <t>Lettori stampa</t>
  </si>
  <si>
    <t>Intervallo fiduciario (calcolato sui lettori giorno medio stampa)</t>
  </si>
  <si>
    <t>v.a.</t>
  </si>
  <si>
    <t>%</t>
  </si>
  <si>
    <t>(v. assoluti x 1.000)</t>
  </si>
  <si>
    <t>Intervallo fiduciario (calcolato sui lettori ultimo periodo stampa)</t>
  </si>
  <si>
    <t>QUOTIDIANI</t>
  </si>
  <si>
    <t>SUPPLEMENTI DI QUOTIDIANI</t>
  </si>
  <si>
    <t>SETTIMANALI</t>
  </si>
  <si>
    <t>MENSILI</t>
  </si>
  <si>
    <t>N.B. " n.c. " = non calcolabile</t>
  </si>
  <si>
    <r>
      <t>Valori assoluti per 1.000 [</t>
    </r>
    <r>
      <rPr>
        <sz val="10"/>
        <color rgb="FF333333"/>
        <rFont val="Symbol"/>
        <family val="1"/>
        <charset val="2"/>
      </rPr>
      <t>+/-]</t>
    </r>
  </si>
  <si>
    <t>Valori assoluti per 1.000 [+/-]</t>
  </si>
  <si>
    <t>MESSAGGERO DI SANT'ANTONIO</t>
  </si>
  <si>
    <t>SUPPLEMENTI settimanali gratuiti</t>
  </si>
  <si>
    <t>IL FATTO QUOTIDIANO</t>
  </si>
  <si>
    <t>AD ARCHITECTURAL DIGEST</t>
  </si>
  <si>
    <t>PANORAMAUTO</t>
  </si>
  <si>
    <t>CORRIERE DELLE ALPI</t>
  </si>
  <si>
    <t>CORRIERE DELL'UMBRIA VT RI SI AR Maremma</t>
  </si>
  <si>
    <t>QN IL GIORNO</t>
  </si>
  <si>
    <t>QN LA NAZIONE</t>
  </si>
  <si>
    <t>QN IL RESTO DEL CARLINO</t>
  </si>
  <si>
    <t>OGGI OK SALUTE E BENESSERE</t>
  </si>
  <si>
    <t>SW SPORTWEEK - La Gazzetta dello Sport</t>
  </si>
  <si>
    <t>3° ciclo 
2012</t>
  </si>
  <si>
    <t>-</t>
  </si>
  <si>
    <t>*</t>
  </si>
  <si>
    <t>n.c.</t>
  </si>
  <si>
    <t>1° ciclo 
2013</t>
  </si>
  <si>
    <t>per Quotidiani e Periodici:  7 gennaio  - 24 marzo 2013 per il 1° ciclo 2013</t>
  </si>
  <si>
    <t>2013/I - GIORNO MEDIO</t>
  </si>
  <si>
    <t>2013/I - ULTIMO PERIODO</t>
  </si>
  <si>
    <t>NUOVO</t>
  </si>
  <si>
    <t>TOURING - IL NOSTRO MODO DI VIAGGIARE</t>
  </si>
  <si>
    <t>D LA REPUBBLICA</t>
  </si>
  <si>
    <t>n.p.</t>
  </si>
  <si>
    <t>N.B. " n.p. " = non pubblicato</t>
  </si>
  <si>
    <t>AUDIPRESS 2013/II</t>
  </si>
  <si>
    <t>Dati cumulati 3° ciclo 2012  (solo per indagine Periodici) -
 1° ciclo 2013 - 2° ciclo 2013          
 Stime di lettura in '000</t>
  </si>
  <si>
    <t>2° ciclo 
2013</t>
  </si>
  <si>
    <t>per i Periodici:  17 settembre  - 16 dicembre 2012 per il 3° ciclo 2012</t>
  </si>
  <si>
    <t>per Quotidiani e Periodici:  2 aprile  - 7 luglio 2013 per il 2° ciclo 2013</t>
  </si>
  <si>
    <t>2013/II - GIORNO MEDIO</t>
  </si>
  <si>
    <t>2013/II – 2013/I</t>
  </si>
  <si>
    <t>2013/II - ULTIMO PERIODO</t>
  </si>
  <si>
    <t>F</t>
  </si>
  <si>
    <t>IL VENERDÌ di Repubblica</t>
  </si>
  <si>
    <t>TOTALE LETTORI SETTIMANALI
 (per testate omogenee)</t>
  </si>
  <si>
    <t>TOTALE LETTORI MENSILI
 (per testate omogenee)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</si>
</sst>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.0"/>
    <numFmt numFmtId="167" formatCode="_(* #,##0_);_(* \(#,##0\);_(* &quot;-&quot;_);_(@_)"/>
    <numFmt numFmtId="168" formatCode="_(&quot;$&quot;* #,##0_);_(&quot;$&quot;* \(#,##0\);_(&quot;$&quot;* &quot;-&quot;_);_(@_)"/>
    <numFmt numFmtId="169" formatCode="_-[$€]\ * #,##0.00_-;\-[$€]\ * #,##0.00_-;_-[$€]\ * &quot;-&quot;??_-;_-@_-"/>
    <numFmt numFmtId="170" formatCode="0.0%"/>
    <numFmt numFmtId="171" formatCode="_-[$€]\ * #,##0.0_-;\-[$€]\ * #,##0.0_-;_-[$€]\ * &quot;-&quot;??_-;_-@_-"/>
    <numFmt numFmtId="172" formatCode="#,##0_ ;\-#,##0\ "/>
  </numFmts>
  <fonts count="5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b/>
      <sz val="8"/>
      <color indexed="18"/>
      <name val="Tahoma"/>
      <family val="2"/>
    </font>
    <font>
      <i/>
      <sz val="10"/>
      <color rgb="FF333333"/>
      <name val="Arial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b/>
      <i/>
      <sz val="8"/>
      <color indexed="18"/>
      <name val="Tahoma"/>
      <family val="2"/>
    </font>
    <font>
      <sz val="10"/>
      <color indexed="18"/>
      <name val="Calibri"/>
      <family val="2"/>
      <scheme val="minor"/>
    </font>
    <font>
      <sz val="12"/>
      <color indexed="63"/>
      <name val="Arial Narrow"/>
      <family val="2"/>
    </font>
    <font>
      <i/>
      <sz val="10"/>
      <color indexed="63"/>
      <name val="Arial Narrow"/>
      <family val="2"/>
    </font>
    <font>
      <sz val="8"/>
      <color indexed="18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2"/>
      <color indexed="18"/>
      <name val="Calibri"/>
      <family val="2"/>
      <scheme val="minor"/>
    </font>
    <font>
      <b/>
      <sz val="10"/>
      <color theme="1" tint="4.9989318521683403E-2"/>
      <name val="Arial Narrow"/>
      <family val="2"/>
    </font>
    <font>
      <sz val="48"/>
      <color indexed="18"/>
      <name val="Arial Narrow"/>
      <family val="2"/>
    </font>
    <font>
      <sz val="18"/>
      <color indexed="18"/>
      <name val="Arial Narrow"/>
      <family val="2"/>
    </font>
    <font>
      <sz val="36"/>
      <color indexed="18"/>
      <name val="Arial Narrow"/>
      <family val="2"/>
    </font>
    <font>
      <b/>
      <sz val="12"/>
      <color indexed="18"/>
      <name val="Arial Narrow"/>
      <family val="2"/>
    </font>
    <font>
      <i/>
      <sz val="12"/>
      <color indexed="18"/>
      <name val="Arial Narrow"/>
      <family val="2"/>
    </font>
    <font>
      <i/>
      <sz val="14"/>
      <color indexed="18"/>
      <name val="Arial Narrow"/>
      <family val="2"/>
    </font>
    <font>
      <sz val="14"/>
      <color indexed="18"/>
      <name val="Arial Narrow"/>
      <family val="2"/>
    </font>
    <font>
      <b/>
      <vertAlign val="superscript"/>
      <sz val="16"/>
      <color indexed="18"/>
      <name val="Arial Narrow"/>
      <family val="2"/>
    </font>
    <font>
      <b/>
      <i/>
      <sz val="10"/>
      <color indexed="18"/>
      <name val="Arial Narrow"/>
      <family val="2"/>
    </font>
    <font>
      <i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2"/>
      <name val="Arial Narrow"/>
      <family val="2"/>
    </font>
    <font>
      <sz val="10"/>
      <color rgb="FF333333"/>
      <name val="Symbol"/>
      <family val="1"/>
      <charset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8"/>
      <name val="Tahoma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8"/>
      <name val="Arial Narrow"/>
      <family val="2"/>
    </font>
    <font>
      <sz val="12"/>
      <name val="Arial Narrow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6337778862885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 style="hair">
        <color auto="1"/>
      </top>
      <bottom style="hair">
        <color auto="1"/>
      </bottom>
      <diagonal/>
    </border>
    <border>
      <left/>
      <right style="thin">
        <color theme="3"/>
      </right>
      <top style="hair">
        <color auto="1"/>
      </top>
      <bottom/>
      <diagonal/>
    </border>
    <border>
      <left/>
      <right style="thin">
        <color theme="3"/>
      </right>
      <top/>
      <bottom style="hair">
        <color auto="1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12">
    <xf numFmtId="0" fontId="0" fillId="0" borderId="0"/>
    <xf numFmtId="16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71" fontId="1" fillId="0" borderId="0"/>
    <xf numFmtId="9" fontId="2" fillId="0" borderId="0" applyFont="0" applyFill="0" applyBorder="0" applyAlignment="0" applyProtection="0"/>
    <xf numFmtId="0" fontId="3" fillId="0" borderId="0"/>
    <xf numFmtId="0" fontId="40" fillId="0" borderId="0"/>
    <xf numFmtId="9" fontId="42" fillId="0" borderId="0" applyFont="0" applyFill="0" applyBorder="0" applyAlignment="0" applyProtection="0"/>
  </cellStyleXfs>
  <cellXfs count="182">
    <xf numFmtId="0" fontId="0" fillId="0" borderId="0" xfId="0"/>
    <xf numFmtId="171" fontId="5" fillId="0" borderId="0" xfId="7" applyFont="1" applyFill="1" applyBorder="1" applyAlignment="1">
      <alignment vertical="center"/>
    </xf>
    <xf numFmtId="171" fontId="8" fillId="0" borderId="0" xfId="7" applyFont="1" applyFill="1" applyBorder="1" applyAlignment="1">
      <alignment vertical="center"/>
    </xf>
    <xf numFmtId="171" fontId="9" fillId="3" borderId="0" xfId="7" applyFont="1" applyFill="1" applyBorder="1" applyAlignment="1">
      <alignment horizontal="left" vertical="center"/>
    </xf>
    <xf numFmtId="165" fontId="10" fillId="4" borderId="0" xfId="2" applyNumberFormat="1" applyFont="1" applyFill="1" applyBorder="1" applyAlignment="1">
      <alignment horizontal="center" vertical="center" wrapText="1"/>
    </xf>
    <xf numFmtId="171" fontId="11" fillId="4" borderId="0" xfId="7" applyFont="1" applyFill="1" applyBorder="1" applyAlignment="1">
      <alignment horizontal="left" vertical="center" wrapText="1"/>
    </xf>
    <xf numFmtId="165" fontId="14" fillId="4" borderId="4" xfId="2" applyNumberFormat="1" applyFont="1" applyFill="1" applyBorder="1" applyAlignment="1">
      <alignment horizontal="center" vertical="center" wrapText="1"/>
    </xf>
    <xf numFmtId="171" fontId="11" fillId="4" borderId="4" xfId="7" applyFont="1" applyFill="1" applyBorder="1" applyAlignment="1">
      <alignment horizontal="left" vertical="center" wrapText="1"/>
    </xf>
    <xf numFmtId="171" fontId="13" fillId="3" borderId="0" xfId="7" applyFont="1" applyFill="1" applyBorder="1" applyAlignment="1">
      <alignment horizontal="left" vertical="center"/>
    </xf>
    <xf numFmtId="3" fontId="13" fillId="4" borderId="0" xfId="2" applyNumberFormat="1" applyFont="1" applyFill="1" applyBorder="1" applyAlignment="1">
      <alignment horizontal="center" vertical="center"/>
    </xf>
    <xf numFmtId="3" fontId="13" fillId="6" borderId="0" xfId="2" applyNumberFormat="1" applyFont="1" applyFill="1" applyBorder="1" applyAlignment="1">
      <alignment horizontal="center" vertical="center"/>
    </xf>
    <xf numFmtId="3" fontId="15" fillId="3" borderId="0" xfId="2" applyNumberFormat="1" applyFont="1" applyFill="1" applyBorder="1" applyAlignment="1">
      <alignment horizontal="center" vertical="center"/>
    </xf>
    <xf numFmtId="171" fontId="13" fillId="3" borderId="0" xfId="7" applyFont="1" applyFill="1" applyBorder="1" applyAlignment="1">
      <alignment vertical="center"/>
    </xf>
    <xf numFmtId="3" fontId="16" fillId="4" borderId="0" xfId="7" applyNumberFormat="1" applyFont="1" applyFill="1" applyBorder="1" applyAlignment="1">
      <alignment horizontal="left" vertical="center" wrapText="1"/>
    </xf>
    <xf numFmtId="3" fontId="13" fillId="5" borderId="0" xfId="2" applyNumberFormat="1" applyFont="1" applyFill="1" applyBorder="1" applyAlignment="1">
      <alignment horizontal="center" vertical="center"/>
    </xf>
    <xf numFmtId="3" fontId="13" fillId="3" borderId="0" xfId="7" applyNumberFormat="1" applyFont="1" applyFill="1" applyBorder="1" applyAlignment="1">
      <alignment horizontal="center" vertical="center" wrapText="1"/>
    </xf>
    <xf numFmtId="3" fontId="11" fillId="4" borderId="0" xfId="7" applyNumberFormat="1" applyFont="1" applyFill="1" applyBorder="1" applyAlignment="1">
      <alignment horizontal="left" vertical="center" wrapText="1"/>
    </xf>
    <xf numFmtId="3" fontId="12" fillId="3" borderId="0" xfId="2" applyNumberFormat="1" applyFont="1" applyFill="1" applyBorder="1" applyAlignment="1">
      <alignment horizontal="center" vertical="center"/>
    </xf>
    <xf numFmtId="3" fontId="13" fillId="3" borderId="0" xfId="2" applyNumberFormat="1" applyFont="1" applyFill="1" applyBorder="1" applyAlignment="1">
      <alignment horizontal="center" vertical="center"/>
    </xf>
    <xf numFmtId="171" fontId="15" fillId="3" borderId="1" xfId="7" applyFont="1" applyFill="1" applyBorder="1" applyAlignment="1">
      <alignment vertical="center"/>
    </xf>
    <xf numFmtId="3" fontId="15" fillId="4" borderId="1" xfId="7" applyNumberFormat="1" applyFont="1" applyFill="1" applyBorder="1" applyAlignment="1">
      <alignment horizontal="center" vertical="center"/>
    </xf>
    <xf numFmtId="3" fontId="13" fillId="6" borderId="1" xfId="7" applyNumberFormat="1" applyFont="1" applyFill="1" applyBorder="1" applyAlignment="1">
      <alignment horizontal="center" vertical="center"/>
    </xf>
    <xf numFmtId="3" fontId="15" fillId="3" borderId="1" xfId="7" applyNumberFormat="1" applyFont="1" applyFill="1" applyBorder="1" applyAlignment="1">
      <alignment horizontal="center" vertical="center"/>
    </xf>
    <xf numFmtId="3" fontId="13" fillId="3" borderId="1" xfId="7" applyNumberFormat="1" applyFont="1" applyFill="1" applyBorder="1" applyAlignment="1">
      <alignment horizontal="center" vertical="center" wrapText="1"/>
    </xf>
    <xf numFmtId="3" fontId="11" fillId="4" borderId="1" xfId="7" applyNumberFormat="1" applyFont="1" applyFill="1" applyBorder="1" applyAlignment="1">
      <alignment horizontal="left" vertical="center" wrapText="1"/>
    </xf>
    <xf numFmtId="3" fontId="17" fillId="3" borderId="1" xfId="7" applyNumberFormat="1" applyFont="1" applyFill="1" applyBorder="1" applyAlignment="1">
      <alignment horizontal="center" vertical="center"/>
    </xf>
    <xf numFmtId="171" fontId="6" fillId="0" borderId="0" xfId="7" applyFont="1" applyFill="1" applyBorder="1" applyAlignment="1">
      <alignment vertical="center"/>
    </xf>
    <xf numFmtId="171" fontId="15" fillId="3" borderId="0" xfId="7" applyFont="1" applyFill="1" applyBorder="1" applyAlignment="1">
      <alignment vertical="center"/>
    </xf>
    <xf numFmtId="3" fontId="15" fillId="4" borderId="0" xfId="7" applyNumberFormat="1" applyFont="1" applyFill="1" applyBorder="1" applyAlignment="1">
      <alignment horizontal="center" vertical="center"/>
    </xf>
    <xf numFmtId="3" fontId="13" fillId="6" borderId="0" xfId="7" applyNumberFormat="1" applyFont="1" applyFill="1" applyBorder="1" applyAlignment="1">
      <alignment horizontal="center" vertical="center"/>
    </xf>
    <xf numFmtId="3" fontId="15" fillId="3" borderId="0" xfId="7" applyNumberFormat="1" applyFont="1" applyFill="1" applyBorder="1" applyAlignment="1">
      <alignment horizontal="center" vertical="center"/>
    </xf>
    <xf numFmtId="3" fontId="15" fillId="5" borderId="0" xfId="7" applyNumberFormat="1" applyFont="1" applyFill="1" applyBorder="1" applyAlignment="1">
      <alignment horizontal="center" vertical="center"/>
    </xf>
    <xf numFmtId="3" fontId="17" fillId="3" borderId="0" xfId="7" applyNumberFormat="1" applyFont="1" applyFill="1" applyBorder="1" applyAlignment="1">
      <alignment horizontal="center" vertical="center"/>
    </xf>
    <xf numFmtId="171" fontId="18" fillId="0" borderId="0" xfId="7" applyFont="1" applyFill="1" applyBorder="1" applyAlignment="1">
      <alignment vertical="center"/>
    </xf>
    <xf numFmtId="164" fontId="8" fillId="0" borderId="0" xfId="7" applyNumberFormat="1" applyFont="1" applyFill="1" applyBorder="1" applyAlignment="1">
      <alignment horizontal="center" vertical="center"/>
    </xf>
    <xf numFmtId="164" fontId="2" fillId="0" borderId="0" xfId="7" applyNumberFormat="1" applyFont="1" applyFill="1" applyBorder="1" applyAlignment="1">
      <alignment horizontal="center" vertical="center"/>
    </xf>
    <xf numFmtId="0" fontId="25" fillId="2" borderId="0" xfId="0" applyFont="1" applyFill="1"/>
    <xf numFmtId="1" fontId="5" fillId="0" borderId="0" xfId="7" applyNumberFormat="1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/>
    </xf>
    <xf numFmtId="171" fontId="15" fillId="0" borderId="0" xfId="7" applyFont="1" applyFill="1" applyBorder="1" applyAlignment="1">
      <alignment vertical="center"/>
    </xf>
    <xf numFmtId="171" fontId="15" fillId="3" borderId="3" xfId="7" applyFont="1" applyFill="1" applyBorder="1" applyAlignment="1">
      <alignment vertical="center"/>
    </xf>
    <xf numFmtId="3" fontId="15" fillId="4" borderId="3" xfId="7" applyNumberFormat="1" applyFont="1" applyFill="1" applyBorder="1" applyAlignment="1">
      <alignment horizontal="center" vertical="center"/>
    </xf>
    <xf numFmtId="3" fontId="13" fillId="6" borderId="3" xfId="7" applyNumberFormat="1" applyFont="1" applyFill="1" applyBorder="1" applyAlignment="1">
      <alignment horizontal="center" vertical="center"/>
    </xf>
    <xf numFmtId="3" fontId="15" fillId="3" borderId="3" xfId="7" applyNumberFormat="1" applyFont="1" applyFill="1" applyBorder="1" applyAlignment="1">
      <alignment horizontal="center" vertical="center"/>
    </xf>
    <xf numFmtId="3" fontId="13" fillId="3" borderId="3" xfId="7" applyNumberFormat="1" applyFont="1" applyFill="1" applyBorder="1" applyAlignment="1">
      <alignment horizontal="center" vertical="center" wrapText="1"/>
    </xf>
    <xf numFmtId="3" fontId="11" fillId="4" borderId="3" xfId="7" applyNumberFormat="1" applyFont="1" applyFill="1" applyBorder="1" applyAlignment="1">
      <alignment horizontal="left" vertical="center" wrapText="1"/>
    </xf>
    <xf numFmtId="3" fontId="17" fillId="3" borderId="3" xfId="7" applyNumberFormat="1" applyFont="1" applyFill="1" applyBorder="1" applyAlignment="1">
      <alignment horizontal="center" vertical="center"/>
    </xf>
    <xf numFmtId="3" fontId="15" fillId="5" borderId="0" xfId="2" applyNumberFormat="1" applyFont="1" applyFill="1" applyBorder="1" applyAlignment="1">
      <alignment horizontal="center" vertical="center"/>
    </xf>
    <xf numFmtId="3" fontId="15" fillId="4" borderId="2" xfId="7" applyNumberFormat="1" applyFont="1" applyFill="1" applyBorder="1" applyAlignment="1">
      <alignment horizontal="center" vertical="center"/>
    </xf>
    <xf numFmtId="3" fontId="13" fillId="6" borderId="2" xfId="7" applyNumberFormat="1" applyFont="1" applyFill="1" applyBorder="1" applyAlignment="1">
      <alignment horizontal="center" vertical="center"/>
    </xf>
    <xf numFmtId="3" fontId="15" fillId="3" borderId="2" xfId="7" applyNumberFormat="1" applyFont="1" applyFill="1" applyBorder="1" applyAlignment="1">
      <alignment horizontal="center" vertical="center"/>
    </xf>
    <xf numFmtId="3" fontId="13" fillId="3" borderId="2" xfId="7" applyNumberFormat="1" applyFont="1" applyFill="1" applyBorder="1" applyAlignment="1">
      <alignment horizontal="center" vertical="center" wrapText="1"/>
    </xf>
    <xf numFmtId="3" fontId="11" fillId="4" borderId="2" xfId="7" applyNumberFormat="1" applyFont="1" applyFill="1" applyBorder="1" applyAlignment="1">
      <alignment horizontal="left" vertical="center" wrapText="1"/>
    </xf>
    <xf numFmtId="3" fontId="17" fillId="3" borderId="2" xfId="7" applyNumberFormat="1" applyFont="1" applyFill="1" applyBorder="1" applyAlignment="1">
      <alignment horizontal="center" vertical="center"/>
    </xf>
    <xf numFmtId="171" fontId="15" fillId="3" borderId="2" xfId="7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4" fillId="2" borderId="0" xfId="0" applyFont="1" applyFill="1" applyAlignment="1">
      <alignment vertical="center"/>
    </xf>
    <xf numFmtId="164" fontId="15" fillId="0" borderId="0" xfId="7" applyNumberFormat="1" applyFont="1" applyFill="1" applyBorder="1" applyAlignment="1">
      <alignment horizontal="center" vertical="center"/>
    </xf>
    <xf numFmtId="171" fontId="22" fillId="0" borderId="0" xfId="7" applyFont="1" applyFill="1" applyBorder="1" applyAlignment="1">
      <alignment vertical="center"/>
    </xf>
    <xf numFmtId="164" fontId="17" fillId="0" borderId="0" xfId="7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3" fontId="12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6" fillId="2" borderId="0" xfId="0" applyFont="1" applyFill="1"/>
    <xf numFmtId="0" fontId="23" fillId="2" borderId="0" xfId="0" applyFont="1" applyFill="1"/>
    <xf numFmtId="0" fontId="24" fillId="0" borderId="0" xfId="9" applyFont="1" applyFill="1"/>
    <xf numFmtId="0" fontId="23" fillId="0" borderId="0" xfId="9" applyFont="1" applyFill="1" applyAlignment="1">
      <alignment horizontal="left" vertical="center" wrapText="1"/>
    </xf>
    <xf numFmtId="0" fontId="23" fillId="0" borderId="0" xfId="9" applyFont="1" applyFill="1" applyAlignment="1">
      <alignment vertical="center"/>
    </xf>
    <xf numFmtId="0" fontId="30" fillId="0" borderId="0" xfId="9" applyFont="1" applyFill="1" applyAlignment="1">
      <alignment horizontal="center" vertical="center" wrapText="1"/>
    </xf>
    <xf numFmtId="0" fontId="23" fillId="0" borderId="0" xfId="9" applyFont="1" applyFill="1"/>
    <xf numFmtId="0" fontId="31" fillId="0" borderId="0" xfId="9" applyFont="1" applyFill="1" applyAlignment="1">
      <alignment horizontal="center" vertical="center" wrapText="1"/>
    </xf>
    <xf numFmtId="0" fontId="32" fillId="0" borderId="0" xfId="9" applyFont="1" applyFill="1" applyAlignment="1">
      <alignment horizontal="center" vertical="center"/>
    </xf>
    <xf numFmtId="3" fontId="23" fillId="0" borderId="0" xfId="9" applyNumberFormat="1" applyFont="1" applyFill="1" applyAlignment="1">
      <alignment horizontal="center" vertical="center" wrapText="1"/>
    </xf>
    <xf numFmtId="3" fontId="30" fillId="0" borderId="0" xfId="9" applyNumberFormat="1" applyFont="1" applyFill="1" applyAlignment="1">
      <alignment horizontal="center" vertical="center"/>
    </xf>
    <xf numFmtId="3" fontId="23" fillId="0" borderId="0" xfId="9" applyNumberFormat="1" applyFont="1" applyFill="1" applyAlignment="1">
      <alignment horizontal="center" vertical="center"/>
    </xf>
    <xf numFmtId="3" fontId="33" fillId="0" borderId="0" xfId="9" applyNumberFormat="1" applyFont="1" applyFill="1" applyAlignment="1">
      <alignment horizontal="center" vertical="center"/>
    </xf>
    <xf numFmtId="0" fontId="28" fillId="0" borderId="0" xfId="9" applyFont="1" applyFill="1" applyAlignment="1">
      <alignment vertical="center"/>
    </xf>
    <xf numFmtId="0" fontId="34" fillId="0" borderId="0" xfId="9" applyFont="1" applyFill="1" applyAlignment="1">
      <alignment horizontal="right" vertical="center"/>
    </xf>
    <xf numFmtId="0" fontId="33" fillId="0" borderId="0" xfId="9" applyFont="1" applyFill="1"/>
    <xf numFmtId="0" fontId="30" fillId="0" borderId="0" xfId="9" applyFont="1" applyFill="1" applyAlignment="1">
      <alignment vertical="center"/>
    </xf>
    <xf numFmtId="0" fontId="33" fillId="0" borderId="0" xfId="9" applyFont="1" applyFill="1" applyAlignment="1">
      <alignment vertical="center"/>
    </xf>
    <xf numFmtId="0" fontId="35" fillId="0" borderId="0" xfId="9" applyFont="1" applyFill="1"/>
    <xf numFmtId="0" fontId="36" fillId="0" borderId="0" xfId="9" applyFont="1" applyFill="1"/>
    <xf numFmtId="14" fontId="24" fillId="0" borderId="0" xfId="9" applyNumberFormat="1" applyFont="1" applyFill="1" applyAlignment="1">
      <alignment horizontal="center"/>
    </xf>
    <xf numFmtId="0" fontId="37" fillId="0" borderId="0" xfId="9" applyFont="1" applyFill="1" applyAlignment="1">
      <alignment wrapText="1"/>
    </xf>
    <xf numFmtId="165" fontId="13" fillId="5" borderId="4" xfId="2" applyNumberFormat="1" applyFont="1" applyFill="1" applyBorder="1" applyAlignment="1">
      <alignment horizontal="center" vertical="center" wrapText="1"/>
    </xf>
    <xf numFmtId="165" fontId="15" fillId="5" borderId="4" xfId="2" applyNumberFormat="1" applyFont="1" applyFill="1" applyBorder="1" applyAlignment="1">
      <alignment horizontal="center" vertical="center" wrapText="1"/>
    </xf>
    <xf numFmtId="170" fontId="12" fillId="3" borderId="0" xfId="8" applyNumberFormat="1" applyFont="1" applyFill="1" applyBorder="1" applyAlignment="1">
      <alignment horizontal="center" vertical="center"/>
    </xf>
    <xf numFmtId="170" fontId="12" fillId="3" borderId="0" xfId="2" applyNumberFormat="1" applyFont="1" applyFill="1" applyBorder="1" applyAlignment="1">
      <alignment horizontal="center" vertical="center"/>
    </xf>
    <xf numFmtId="170" fontId="17" fillId="3" borderId="1" xfId="7" applyNumberFormat="1" applyFont="1" applyFill="1" applyBorder="1" applyAlignment="1">
      <alignment horizontal="center" vertical="center"/>
    </xf>
    <xf numFmtId="166" fontId="17" fillId="3" borderId="0" xfId="7" applyNumberFormat="1" applyFont="1" applyFill="1" applyBorder="1" applyAlignment="1">
      <alignment horizontal="center" vertical="center"/>
    </xf>
    <xf numFmtId="165" fontId="10" fillId="3" borderId="5" xfId="2" applyNumberFormat="1" applyFont="1" applyFill="1" applyBorder="1" applyAlignment="1">
      <alignment horizontal="center" vertical="center" wrapText="1"/>
    </xf>
    <xf numFmtId="165" fontId="10" fillId="3" borderId="8" xfId="2" applyNumberFormat="1" applyFont="1" applyFill="1" applyBorder="1" applyAlignment="1">
      <alignment horizontal="center" vertical="center" wrapText="1"/>
    </xf>
    <xf numFmtId="3" fontId="13" fillId="3" borderId="8" xfId="2" applyNumberFormat="1" applyFont="1" applyFill="1" applyBorder="1" applyAlignment="1">
      <alignment horizontal="center" vertical="center"/>
    </xf>
    <xf numFmtId="3" fontId="15" fillId="3" borderId="9" xfId="7" applyNumberFormat="1" applyFont="1" applyFill="1" applyBorder="1" applyAlignment="1">
      <alignment horizontal="center" vertical="center"/>
    </xf>
    <xf numFmtId="3" fontId="15" fillId="3" borderId="8" xfId="7" applyNumberFormat="1" applyFont="1" applyFill="1" applyBorder="1" applyAlignment="1">
      <alignment horizontal="center" vertical="center"/>
    </xf>
    <xf numFmtId="165" fontId="13" fillId="6" borderId="6" xfId="2" applyNumberFormat="1" applyFont="1" applyFill="1" applyBorder="1" applyAlignment="1">
      <alignment horizontal="center" vertical="center" wrapText="1"/>
    </xf>
    <xf numFmtId="165" fontId="15" fillId="5" borderId="6" xfId="2" applyNumberFormat="1" applyFont="1" applyFill="1" applyBorder="1" applyAlignment="1">
      <alignment horizontal="center" vertical="center" wrapText="1"/>
    </xf>
    <xf numFmtId="165" fontId="15" fillId="5" borderId="7" xfId="2" applyNumberFormat="1" applyFont="1" applyFill="1" applyBorder="1" applyAlignment="1">
      <alignment horizontal="center" vertical="center" wrapText="1"/>
    </xf>
    <xf numFmtId="171" fontId="7" fillId="0" borderId="0" xfId="7" applyFont="1" applyFill="1" applyBorder="1" applyAlignment="1">
      <alignment horizontal="left" vertical="center"/>
    </xf>
    <xf numFmtId="170" fontId="17" fillId="3" borderId="0" xfId="7" applyNumberFormat="1" applyFont="1" applyFill="1" applyBorder="1" applyAlignment="1">
      <alignment horizontal="center" vertical="center"/>
    </xf>
    <xf numFmtId="170" fontId="17" fillId="3" borderId="2" xfId="7" applyNumberFormat="1" applyFont="1" applyFill="1" applyBorder="1" applyAlignment="1">
      <alignment horizontal="center" vertical="center"/>
    </xf>
    <xf numFmtId="170" fontId="17" fillId="3" borderId="3" xfId="7" applyNumberFormat="1" applyFont="1" applyFill="1" applyBorder="1" applyAlignment="1">
      <alignment horizontal="center" vertical="center"/>
    </xf>
    <xf numFmtId="171" fontId="13" fillId="3" borderId="4" xfId="7" applyFont="1" applyFill="1" applyBorder="1" applyAlignment="1">
      <alignment horizontal="left" vertical="center" wrapText="1"/>
    </xf>
    <xf numFmtId="3" fontId="15" fillId="5" borderId="1" xfId="7" applyNumberFormat="1" applyFont="1" applyFill="1" applyBorder="1" applyAlignment="1">
      <alignment horizontal="center" vertical="center"/>
    </xf>
    <xf numFmtId="165" fontId="13" fillId="6" borderId="18" xfId="2" applyNumberFormat="1" applyFont="1" applyFill="1" applyBorder="1" applyAlignment="1">
      <alignment horizontal="center" vertical="center" wrapText="1"/>
    </xf>
    <xf numFmtId="3" fontId="15" fillId="5" borderId="2" xfId="7" applyNumberFormat="1" applyFont="1" applyFill="1" applyBorder="1" applyAlignment="1">
      <alignment horizontal="center" vertical="center"/>
    </xf>
    <xf numFmtId="3" fontId="15" fillId="5" borderId="3" xfId="7" applyNumberFormat="1" applyFont="1" applyFill="1" applyBorder="1" applyAlignment="1">
      <alignment horizontal="center" vertical="center"/>
    </xf>
    <xf numFmtId="165" fontId="14" fillId="6" borderId="18" xfId="2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41" fillId="0" borderId="0" xfId="10" applyFont="1" applyFill="1"/>
    <xf numFmtId="3" fontId="13" fillId="3" borderId="8" xfId="7" applyNumberFormat="1" applyFont="1" applyFill="1" applyBorder="1" applyAlignment="1">
      <alignment horizontal="center" vertical="center"/>
    </xf>
    <xf numFmtId="3" fontId="13" fillId="3" borderId="11" xfId="7" applyNumberFormat="1" applyFont="1" applyFill="1" applyBorder="1" applyAlignment="1">
      <alignment horizontal="center" vertical="center"/>
    </xf>
    <xf numFmtId="3" fontId="13" fillId="3" borderId="9" xfId="7" applyNumberFormat="1" applyFont="1" applyFill="1" applyBorder="1" applyAlignment="1">
      <alignment horizontal="center" vertical="center"/>
    </xf>
    <xf numFmtId="3" fontId="13" fillId="3" borderId="10" xfId="7" applyNumberFormat="1" applyFont="1" applyFill="1" applyBorder="1" applyAlignment="1">
      <alignment horizontal="center" vertical="center"/>
    </xf>
    <xf numFmtId="0" fontId="43" fillId="0" borderId="0" xfId="10" applyFont="1" applyFill="1"/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Fill="1"/>
    <xf numFmtId="3" fontId="25" fillId="0" borderId="0" xfId="9" applyNumberFormat="1" applyFont="1" applyFill="1" applyAlignment="1">
      <alignment horizontal="center" vertical="center"/>
    </xf>
    <xf numFmtId="3" fontId="25" fillId="0" borderId="0" xfId="9" applyNumberFormat="1" applyFont="1" applyFill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25" fillId="0" borderId="0" xfId="0" applyFont="1" applyFill="1"/>
    <xf numFmtId="172" fontId="12" fillId="3" borderId="0" xfId="7" applyNumberFormat="1" applyFont="1" applyFill="1" applyBorder="1" applyAlignment="1">
      <alignment horizontal="center" vertical="center" wrapText="1"/>
    </xf>
    <xf numFmtId="170" fontId="12" fillId="3" borderId="0" xfId="11" applyNumberFormat="1" applyFont="1" applyFill="1" applyBorder="1" applyAlignment="1">
      <alignment horizontal="center" vertical="center" wrapText="1"/>
    </xf>
    <xf numFmtId="165" fontId="14" fillId="3" borderId="7" xfId="2" applyNumberFormat="1" applyFont="1" applyFill="1" applyBorder="1" applyAlignment="1">
      <alignment horizontal="center" vertical="center" wrapText="1"/>
    </xf>
    <xf numFmtId="165" fontId="14" fillId="3" borderId="7" xfId="2" applyNumberFormat="1" applyFont="1" applyFill="1" applyBorder="1" applyAlignment="1">
      <alignment horizontal="center" vertical="center" wrapText="1"/>
    </xf>
    <xf numFmtId="171" fontId="44" fillId="0" borderId="0" xfId="7" applyFont="1" applyFill="1" applyBorder="1" applyAlignment="1">
      <alignment vertical="center"/>
    </xf>
    <xf numFmtId="3" fontId="17" fillId="3" borderId="0" xfId="7" applyNumberFormat="1" applyFont="1" applyFill="1" applyBorder="1" applyAlignment="1">
      <alignment horizontal="left" vertical="center" wrapText="1"/>
    </xf>
    <xf numFmtId="3" fontId="12" fillId="3" borderId="0" xfId="7" applyNumberFormat="1" applyFont="1" applyFill="1" applyBorder="1" applyAlignment="1">
      <alignment horizontal="left" vertical="center" wrapText="1"/>
    </xf>
    <xf numFmtId="3" fontId="12" fillId="3" borderId="1" xfId="7" applyNumberFormat="1" applyFont="1" applyFill="1" applyBorder="1" applyAlignment="1">
      <alignment horizontal="left" vertical="center" wrapText="1"/>
    </xf>
    <xf numFmtId="3" fontId="45" fillId="3" borderId="1" xfId="7" applyNumberFormat="1" applyFont="1" applyFill="1" applyBorder="1" applyAlignment="1">
      <alignment horizontal="left" vertical="center" wrapText="1"/>
    </xf>
    <xf numFmtId="0" fontId="46" fillId="2" borderId="0" xfId="0" applyFont="1" applyFill="1"/>
    <xf numFmtId="0" fontId="17" fillId="2" borderId="0" xfId="0" applyFont="1" applyFill="1" applyAlignment="1">
      <alignment vertical="center"/>
    </xf>
    <xf numFmtId="171" fontId="47" fillId="0" borderId="0" xfId="7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center" vertical="center" wrapText="1"/>
    </xf>
    <xf numFmtId="0" fontId="48" fillId="2" borderId="0" xfId="0" applyFont="1" applyFill="1"/>
    <xf numFmtId="0" fontId="48" fillId="0" borderId="0" xfId="0" applyFont="1" applyFill="1"/>
    <xf numFmtId="0" fontId="49" fillId="0" borderId="0" xfId="10" applyFont="1" applyFill="1"/>
    <xf numFmtId="0" fontId="1" fillId="0" borderId="0" xfId="10" applyFont="1" applyFill="1"/>
    <xf numFmtId="3" fontId="12" fillId="3" borderId="2" xfId="7" applyNumberFormat="1" applyFont="1" applyFill="1" applyBorder="1" applyAlignment="1">
      <alignment horizontal="left" vertical="center" wrapText="1"/>
    </xf>
    <xf numFmtId="3" fontId="12" fillId="3" borderId="3" xfId="7" applyNumberFormat="1" applyFont="1" applyFill="1" applyBorder="1" applyAlignment="1">
      <alignment horizontal="left" vertical="center" wrapText="1"/>
    </xf>
    <xf numFmtId="0" fontId="46" fillId="2" borderId="0" xfId="0" applyFont="1" applyFill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171" fontId="13" fillId="3" borderId="0" xfId="7" applyFont="1" applyFill="1" applyBorder="1" applyAlignment="1">
      <alignment horizontal="left" vertical="center" wrapText="1"/>
    </xf>
    <xf numFmtId="3" fontId="13" fillId="6" borderId="0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3" fontId="15" fillId="5" borderId="0" xfId="5" applyNumberFormat="1" applyFont="1" applyFill="1" applyBorder="1" applyAlignment="1">
      <alignment horizontal="center" vertical="center"/>
    </xf>
    <xf numFmtId="3" fontId="13" fillId="3" borderId="8" xfId="5" applyNumberFormat="1" applyFont="1" applyFill="1" applyBorder="1" applyAlignment="1">
      <alignment horizontal="center" vertical="center"/>
    </xf>
    <xf numFmtId="0" fontId="27" fillId="0" borderId="0" xfId="9" applyFont="1" applyFill="1" applyAlignment="1">
      <alignment horizontal="center" vertical="center" wrapText="1"/>
    </xf>
    <xf numFmtId="49" fontId="28" fillId="0" borderId="0" xfId="9" applyNumberFormat="1" applyFont="1" applyFill="1" applyAlignment="1">
      <alignment horizontal="center" vertical="center" wrapText="1"/>
    </xf>
    <xf numFmtId="0" fontId="29" fillId="0" borderId="0" xfId="9" applyFont="1" applyFill="1" applyAlignment="1">
      <alignment horizontal="center" wrapText="1"/>
    </xf>
    <xf numFmtId="165" fontId="10" fillId="5" borderId="4" xfId="2" applyNumberFormat="1" applyFont="1" applyFill="1" applyBorder="1" applyAlignment="1">
      <alignment horizontal="center" vertical="center" wrapText="1"/>
    </xf>
    <xf numFmtId="171" fontId="38" fillId="3" borderId="4" xfId="7" applyFont="1" applyFill="1" applyBorder="1" applyAlignment="1">
      <alignment horizontal="center" vertical="center" wrapText="1"/>
    </xf>
    <xf numFmtId="165" fontId="10" fillId="6" borderId="0" xfId="2" applyNumberFormat="1" applyFont="1" applyFill="1" applyBorder="1" applyAlignment="1">
      <alignment horizontal="center" vertical="center" wrapText="1"/>
    </xf>
    <xf numFmtId="171" fontId="13" fillId="3" borderId="15" xfId="7" applyFont="1" applyFill="1" applyBorder="1" applyAlignment="1">
      <alignment horizontal="center" vertical="center" wrapText="1"/>
    </xf>
    <xf numFmtId="171" fontId="13" fillId="3" borderId="12" xfId="7" applyFont="1" applyFill="1" applyBorder="1" applyAlignment="1">
      <alignment horizontal="center" vertical="center" wrapText="1"/>
    </xf>
    <xf numFmtId="171" fontId="13" fillId="3" borderId="17" xfId="7" applyFont="1" applyFill="1" applyBorder="1" applyAlignment="1">
      <alignment horizontal="center" vertical="center" wrapText="1"/>
    </xf>
    <xf numFmtId="171" fontId="13" fillId="3" borderId="0" xfId="7" applyFont="1" applyFill="1" applyBorder="1" applyAlignment="1">
      <alignment horizontal="center" vertical="center" wrapText="1"/>
    </xf>
    <xf numFmtId="171" fontId="12" fillId="3" borderId="12" xfId="7" applyFont="1" applyFill="1" applyBorder="1" applyAlignment="1">
      <alignment horizontal="center" wrapText="1"/>
    </xf>
    <xf numFmtId="171" fontId="12" fillId="3" borderId="0" xfId="7" applyFont="1" applyFill="1" applyBorder="1" applyAlignment="1">
      <alignment horizontal="center" wrapText="1"/>
    </xf>
    <xf numFmtId="171" fontId="12" fillId="3" borderId="4" xfId="7" applyFont="1" applyFill="1" applyBorder="1" applyAlignment="1">
      <alignment horizontal="center" wrapText="1"/>
    </xf>
    <xf numFmtId="165" fontId="14" fillId="3" borderId="13" xfId="2" applyNumberFormat="1" applyFont="1" applyFill="1" applyBorder="1" applyAlignment="1">
      <alignment horizontal="center" vertical="center" wrapText="1"/>
    </xf>
    <xf numFmtId="165" fontId="14" fillId="3" borderId="7" xfId="2" applyNumberFormat="1" applyFont="1" applyFill="1" applyBorder="1" applyAlignment="1">
      <alignment horizontal="center" vertical="center" wrapText="1"/>
    </xf>
    <xf numFmtId="2" fontId="16" fillId="0" borderId="0" xfId="0" applyNumberFormat="1" applyFont="1" applyFill="1" applyBorder="1" applyAlignment="1">
      <alignment horizontal="justify" vertical="center" wrapText="1"/>
    </xf>
    <xf numFmtId="0" fontId="26" fillId="2" borderId="0" xfId="0" applyFont="1" applyFill="1" applyAlignment="1">
      <alignment horizontal="left" wrapText="1"/>
    </xf>
    <xf numFmtId="165" fontId="10" fillId="6" borderId="15" xfId="2" applyNumberFormat="1" applyFont="1" applyFill="1" applyBorder="1" applyAlignment="1">
      <alignment horizontal="center" vertical="center" wrapText="1"/>
    </xf>
    <xf numFmtId="165" fontId="10" fillId="6" borderId="12" xfId="2" applyNumberFormat="1" applyFont="1" applyFill="1" applyBorder="1" applyAlignment="1">
      <alignment horizontal="center" vertical="center" wrapText="1"/>
    </xf>
    <xf numFmtId="165" fontId="10" fillId="6" borderId="16" xfId="2" applyNumberFormat="1" applyFont="1" applyFill="1" applyBorder="1" applyAlignment="1">
      <alignment horizontal="center" vertical="center" wrapText="1"/>
    </xf>
    <xf numFmtId="165" fontId="10" fillId="6" borderId="14" xfId="2" applyNumberFormat="1" applyFont="1" applyFill="1" applyBorder="1" applyAlignment="1">
      <alignment horizontal="center" vertical="center" wrapText="1"/>
    </xf>
    <xf numFmtId="165" fontId="10" fillId="6" borderId="4" xfId="2" applyNumberFormat="1" applyFont="1" applyFill="1" applyBorder="1" applyAlignment="1">
      <alignment horizontal="center" vertical="center" wrapText="1"/>
    </xf>
    <xf numFmtId="165" fontId="10" fillId="6" borderId="5" xfId="2" applyNumberFormat="1" applyFont="1" applyFill="1" applyBorder="1" applyAlignment="1">
      <alignment horizontal="center" vertical="center" wrapText="1"/>
    </xf>
  </cellXfs>
  <cellStyles count="12">
    <cellStyle name="Euro" xfId="1"/>
    <cellStyle name="Migliaia" xfId="2" builtinId="3"/>
    <cellStyle name="Migliaia (0)_dati" xfId="3"/>
    <cellStyle name="Migliaia 2" xfId="5"/>
    <cellStyle name="Normale" xfId="0" builtinId="0"/>
    <cellStyle name="Normale 2" xfId="6"/>
    <cellStyle name="Normale 3" xfId="7"/>
    <cellStyle name="Normale 4" xfId="10"/>
    <cellStyle name="Normale_campione PIVOT 02 08" xfId="9"/>
    <cellStyle name="Percentuale" xfId="11" builtinId="5"/>
    <cellStyle name="Percentuale 2" xfId="8"/>
    <cellStyle name="Valuta (0)_dati" xfId="4"/>
  </cellStyles>
  <dxfs count="0"/>
  <tableStyles count="0" defaultTableStyle="TableStyleMedium2" defaultPivotStyle="PivotStyleLight16"/>
  <colors>
    <mruColors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2:R53"/>
  <sheetViews>
    <sheetView tabSelected="1" zoomScale="70" zoomScaleNormal="70" workbookViewId="0">
      <selection activeCell="A2" sqref="A2:I2"/>
    </sheetView>
  </sheetViews>
  <sheetFormatPr defaultColWidth="8.85546875" defaultRowHeight="12.75" x14ac:dyDescent="0.2"/>
  <cols>
    <col min="1" max="2" width="6.42578125" style="74" customWidth="1"/>
    <col min="3" max="3" width="5.28515625" style="74" customWidth="1"/>
    <col min="4" max="4" width="8.85546875" style="74" customWidth="1"/>
    <col min="5" max="5" width="16" style="74" customWidth="1"/>
    <col min="6" max="6" width="15.28515625" style="74" customWidth="1"/>
    <col min="7" max="7" width="13.7109375" style="74" customWidth="1"/>
    <col min="8" max="8" width="16.28515625" style="74" customWidth="1"/>
    <col min="9" max="9" width="13.7109375" style="74" customWidth="1"/>
    <col min="10" max="16384" width="8.85546875" style="74"/>
  </cols>
  <sheetData>
    <row r="2" spans="1:18" ht="93" customHeight="1" x14ac:dyDescent="0.2">
      <c r="A2" s="159" t="s">
        <v>192</v>
      </c>
      <c r="B2" s="159"/>
      <c r="C2" s="159"/>
      <c r="D2" s="159"/>
      <c r="E2" s="159"/>
      <c r="F2" s="159"/>
      <c r="G2" s="159"/>
      <c r="H2" s="159"/>
      <c r="I2" s="159"/>
    </row>
    <row r="3" spans="1:18" ht="99" customHeight="1" x14ac:dyDescent="0.2">
      <c r="A3" s="160" t="s">
        <v>193</v>
      </c>
      <c r="B3" s="160"/>
      <c r="C3" s="160"/>
      <c r="D3" s="160"/>
      <c r="E3" s="160"/>
      <c r="F3" s="160"/>
      <c r="G3" s="160"/>
      <c r="H3" s="160"/>
      <c r="I3" s="160"/>
    </row>
    <row r="4" spans="1:18" ht="48" customHeight="1" x14ac:dyDescent="0.65">
      <c r="A4" s="161" t="s">
        <v>149</v>
      </c>
      <c r="B4" s="161"/>
      <c r="C4" s="161"/>
      <c r="D4" s="161"/>
      <c r="E4" s="161"/>
      <c r="F4" s="161"/>
      <c r="G4" s="161"/>
      <c r="H4" s="161"/>
      <c r="I4" s="161"/>
    </row>
    <row r="5" spans="1:18" ht="29.25" customHeight="1" x14ac:dyDescent="0.2">
      <c r="M5" s="75"/>
      <c r="N5" s="76"/>
      <c r="O5" s="77"/>
      <c r="P5" s="77"/>
      <c r="Q5" s="77"/>
      <c r="R5" s="77"/>
    </row>
    <row r="6" spans="1:18" ht="34.9" customHeight="1" x14ac:dyDescent="0.25">
      <c r="A6" s="78"/>
      <c r="B6" s="78"/>
      <c r="C6" s="78"/>
      <c r="D6" s="78"/>
      <c r="E6" s="78"/>
      <c r="F6" s="79" t="s">
        <v>179</v>
      </c>
      <c r="G6" s="79" t="s">
        <v>183</v>
      </c>
      <c r="H6" s="79" t="s">
        <v>194</v>
      </c>
      <c r="I6" s="79" t="s">
        <v>81</v>
      </c>
      <c r="J6" s="80"/>
      <c r="M6" s="75"/>
      <c r="N6" s="76"/>
      <c r="O6" s="81"/>
      <c r="P6" s="81"/>
      <c r="Q6" s="81"/>
      <c r="R6" s="82"/>
    </row>
    <row r="7" spans="1:18" s="85" customFormat="1" ht="31.15" customHeight="1" x14ac:dyDescent="0.2">
      <c r="A7" s="76" t="s">
        <v>150</v>
      </c>
      <c r="B7" s="76"/>
      <c r="C7" s="76"/>
      <c r="D7" s="76"/>
      <c r="E7" s="76"/>
      <c r="F7" s="128" t="s">
        <v>137</v>
      </c>
      <c r="G7" s="128">
        <v>14399</v>
      </c>
      <c r="H7" s="128">
        <v>13863</v>
      </c>
      <c r="I7" s="83">
        <f>SUM(F7:H7)</f>
        <v>28262</v>
      </c>
      <c r="J7" s="84"/>
      <c r="M7" s="75"/>
      <c r="N7" s="86"/>
      <c r="O7" s="81"/>
      <c r="P7" s="81"/>
      <c r="Q7" s="81"/>
      <c r="R7" s="82"/>
    </row>
    <row r="8" spans="1:18" s="85" customFormat="1" ht="31.15" customHeight="1" x14ac:dyDescent="0.2">
      <c r="A8" s="76" t="s">
        <v>151</v>
      </c>
      <c r="B8" s="76"/>
      <c r="C8" s="76"/>
      <c r="D8" s="76"/>
      <c r="E8" s="76"/>
      <c r="F8" s="129">
        <v>7782</v>
      </c>
      <c r="G8" s="129">
        <v>7760</v>
      </c>
      <c r="H8" s="129">
        <v>7765</v>
      </c>
      <c r="I8" s="83">
        <f>SUM(F8:H8)</f>
        <v>23307</v>
      </c>
      <c r="J8" s="84"/>
      <c r="M8" s="75"/>
      <c r="N8" s="76"/>
      <c r="O8" s="81"/>
      <c r="P8" s="81"/>
      <c r="Q8" s="81"/>
      <c r="R8" s="82"/>
    </row>
    <row r="9" spans="1:18" s="85" customFormat="1" ht="35.450000000000003" customHeight="1" x14ac:dyDescent="0.2">
      <c r="A9" s="76" t="s">
        <v>152</v>
      </c>
      <c r="B9" s="76"/>
      <c r="C9" s="76"/>
      <c r="D9" s="76"/>
      <c r="E9" s="76"/>
      <c r="F9" s="83">
        <f>SUM(F7:F8)</f>
        <v>7782</v>
      </c>
      <c r="G9" s="83">
        <f>SUM(G7:G8)</f>
        <v>22159</v>
      </c>
      <c r="H9" s="83">
        <f>SUM(H7:H8)</f>
        <v>21628</v>
      </c>
      <c r="I9" s="83">
        <f>SUM(F9:H9)</f>
        <v>51569</v>
      </c>
    </row>
    <row r="10" spans="1:18" ht="18" x14ac:dyDescent="0.25">
      <c r="C10" s="87"/>
      <c r="D10" s="87"/>
      <c r="E10" s="87"/>
      <c r="F10" s="87"/>
      <c r="G10" s="87"/>
      <c r="H10" s="87"/>
      <c r="I10" s="87"/>
    </row>
    <row r="11" spans="1:18" ht="18" x14ac:dyDescent="0.25">
      <c r="C11" s="87"/>
      <c r="D11" s="87"/>
      <c r="E11" s="87"/>
      <c r="F11" s="87"/>
      <c r="G11" s="87"/>
      <c r="H11" s="87"/>
      <c r="I11" s="87"/>
    </row>
    <row r="12" spans="1:18" ht="18" x14ac:dyDescent="0.25">
      <c r="D12" s="87"/>
      <c r="E12" s="87"/>
      <c r="F12" s="87"/>
      <c r="G12" s="87"/>
      <c r="H12" s="87"/>
      <c r="I12" s="87"/>
    </row>
    <row r="14" spans="1:18" ht="24.6" customHeight="1" x14ac:dyDescent="0.25">
      <c r="A14" s="76" t="s">
        <v>153</v>
      </c>
      <c r="B14" s="78"/>
      <c r="C14" s="78"/>
      <c r="D14" s="78"/>
      <c r="E14" s="78"/>
      <c r="F14" s="78"/>
      <c r="G14" s="78"/>
      <c r="H14" s="78"/>
    </row>
    <row r="15" spans="1:18" ht="22.9" customHeight="1" x14ac:dyDescent="0.25">
      <c r="A15" s="78"/>
      <c r="B15" s="76" t="s">
        <v>195</v>
      </c>
      <c r="C15" s="78"/>
      <c r="D15" s="78"/>
      <c r="E15" s="78"/>
      <c r="F15" s="78"/>
      <c r="G15" s="78"/>
      <c r="H15" s="78"/>
      <c r="M15" s="88"/>
      <c r="N15" s="76"/>
    </row>
    <row r="16" spans="1:18" ht="22.9" customHeight="1" x14ac:dyDescent="0.25">
      <c r="A16" s="78"/>
      <c r="B16" s="76" t="s">
        <v>184</v>
      </c>
      <c r="C16" s="78"/>
      <c r="D16" s="78"/>
      <c r="E16" s="78"/>
      <c r="F16" s="78"/>
      <c r="G16" s="78"/>
      <c r="H16" s="78"/>
      <c r="M16" s="88"/>
      <c r="N16" s="76"/>
    </row>
    <row r="17" spans="1:14" ht="22.9" customHeight="1" x14ac:dyDescent="0.25">
      <c r="A17" s="78"/>
      <c r="B17" s="76" t="s">
        <v>196</v>
      </c>
      <c r="C17" s="78"/>
      <c r="D17" s="78"/>
      <c r="E17" s="78"/>
      <c r="F17" s="78"/>
      <c r="G17" s="78"/>
      <c r="H17" s="78"/>
      <c r="M17" s="88"/>
      <c r="N17" s="76"/>
    </row>
    <row r="18" spans="1:14" ht="18" x14ac:dyDescent="0.2">
      <c r="C18" s="89"/>
    </row>
    <row r="19" spans="1:14" x14ac:dyDescent="0.2">
      <c r="A19" s="90"/>
    </row>
    <row r="20" spans="1:14" ht="15.75" x14ac:dyDescent="0.2">
      <c r="A20" s="91"/>
      <c r="B20" s="76"/>
    </row>
    <row r="22" spans="1:14" x14ac:dyDescent="0.2">
      <c r="A22" s="92"/>
      <c r="B22" s="92"/>
    </row>
    <row r="53" spans="1:1" ht="13.5" x14ac:dyDescent="0.25">
      <c r="A53" s="93"/>
    </row>
  </sheetData>
  <mergeCells count="3">
    <mergeCell ref="A2:I2"/>
    <mergeCell ref="A3:I3"/>
    <mergeCell ref="A4:I4"/>
  </mergeCells>
  <printOptions horizontalCentered="1"/>
  <pageMargins left="0.35433070866141736" right="0.31496062992125984" top="0.31496062992125984" bottom="0.55118110236220474" header="0.27559055118110237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4"/>
  <sheetViews>
    <sheetView showGridLines="0" zoomScale="80" zoomScaleNormal="80" workbookViewId="0"/>
  </sheetViews>
  <sheetFormatPr defaultRowHeight="15" x14ac:dyDescent="0.2"/>
  <cols>
    <col min="1" max="1" width="37.140625" style="2" customWidth="1"/>
    <col min="2" max="2" width="1.140625" style="34" customWidth="1"/>
    <col min="3" max="3" width="10.5703125" style="34" customWidth="1"/>
    <col min="4" max="5" width="8.42578125" style="34" customWidth="1"/>
    <col min="6" max="6" width="8.7109375" style="34" customWidth="1"/>
    <col min="7" max="7" width="15.42578125" style="34" customWidth="1"/>
    <col min="8" max="8" width="10.140625" style="2" customWidth="1"/>
    <col min="9" max="9" width="4.42578125" style="137" customWidth="1"/>
    <col min="10" max="10" width="1.140625" style="1" customWidth="1"/>
    <col min="11" max="11" width="23.7109375" style="34" customWidth="1"/>
    <col min="12" max="13" width="8.85546875" style="35" customWidth="1"/>
    <col min="14" max="16384" width="9.140625" style="125"/>
  </cols>
  <sheetData>
    <row r="1" spans="1:13" s="1" customFormat="1" ht="21" customHeight="1" x14ac:dyDescent="0.2">
      <c r="A1" s="108" t="s">
        <v>158</v>
      </c>
      <c r="B1" s="34"/>
      <c r="C1" s="34"/>
      <c r="D1" s="34"/>
      <c r="E1" s="34"/>
      <c r="F1" s="34"/>
      <c r="G1" s="34"/>
      <c r="H1" s="2"/>
      <c r="I1" s="137"/>
      <c r="K1" s="34"/>
      <c r="L1" s="35"/>
      <c r="M1" s="35"/>
    </row>
    <row r="2" spans="1:13" s="1" customFormat="1" ht="19.5" customHeight="1" x14ac:dyDescent="0.2">
      <c r="A2" s="3"/>
      <c r="B2" s="4"/>
      <c r="C2" s="162" t="s">
        <v>197</v>
      </c>
      <c r="D2" s="162"/>
      <c r="E2" s="162"/>
      <c r="F2" s="162"/>
      <c r="G2" s="162"/>
      <c r="H2" s="162"/>
      <c r="I2" s="162"/>
      <c r="J2" s="7"/>
      <c r="K2" s="100" t="s">
        <v>185</v>
      </c>
      <c r="L2" s="163" t="s">
        <v>198</v>
      </c>
      <c r="M2" s="163"/>
    </row>
    <row r="3" spans="1:13" s="1" customFormat="1" ht="69.75" customHeight="1" x14ac:dyDescent="0.2">
      <c r="A3" s="3"/>
      <c r="B3" s="4"/>
      <c r="C3" s="164" t="s">
        <v>154</v>
      </c>
      <c r="D3" s="164"/>
      <c r="E3" s="164"/>
      <c r="F3" s="164"/>
      <c r="G3" s="114" t="s">
        <v>155</v>
      </c>
      <c r="H3" s="165" t="s">
        <v>143</v>
      </c>
      <c r="I3" s="166"/>
      <c r="J3" s="5"/>
      <c r="K3" s="101" t="s">
        <v>154</v>
      </c>
      <c r="L3" s="169" t="s">
        <v>156</v>
      </c>
      <c r="M3" s="169" t="s">
        <v>157</v>
      </c>
    </row>
    <row r="4" spans="1:13" s="1" customFormat="1" ht="26.25" customHeight="1" x14ac:dyDescent="0.2">
      <c r="A4" s="3"/>
      <c r="B4" s="4"/>
      <c r="C4" s="164"/>
      <c r="D4" s="164"/>
      <c r="E4" s="164"/>
      <c r="F4" s="164"/>
      <c r="G4" s="117" t="s">
        <v>139</v>
      </c>
      <c r="H4" s="167"/>
      <c r="I4" s="168"/>
      <c r="J4" s="5"/>
      <c r="K4" s="101"/>
      <c r="L4" s="170"/>
      <c r="M4" s="170"/>
    </row>
    <row r="5" spans="1:13" s="1" customFormat="1" ht="29.25" customHeight="1" x14ac:dyDescent="0.2">
      <c r="A5" s="112" t="s">
        <v>160</v>
      </c>
      <c r="B5" s="6"/>
      <c r="C5" s="105" t="s">
        <v>139</v>
      </c>
      <c r="D5" s="106" t="s">
        <v>79</v>
      </c>
      <c r="E5" s="106" t="s">
        <v>80</v>
      </c>
      <c r="F5" s="107" t="s">
        <v>145</v>
      </c>
      <c r="G5" s="95" t="s">
        <v>165</v>
      </c>
      <c r="H5" s="172" t="s">
        <v>139</v>
      </c>
      <c r="I5" s="173"/>
      <c r="J5" s="7"/>
      <c r="K5" s="135" t="s">
        <v>139</v>
      </c>
      <c r="L5" s="171"/>
      <c r="M5" s="171"/>
    </row>
    <row r="6" spans="1:13" s="1" customFormat="1" ht="18.75" customHeight="1" x14ac:dyDescent="0.2">
      <c r="A6" s="8" t="s">
        <v>77</v>
      </c>
      <c r="B6" s="9"/>
      <c r="C6" s="10">
        <v>51623</v>
      </c>
      <c r="D6" s="11">
        <v>24736</v>
      </c>
      <c r="E6" s="11">
        <v>26887</v>
      </c>
      <c r="F6" s="11">
        <v>25406</v>
      </c>
      <c r="G6" s="48"/>
      <c r="H6" s="12"/>
      <c r="I6" s="138"/>
      <c r="J6" s="13"/>
      <c r="K6" s="102">
        <v>51623</v>
      </c>
      <c r="L6" s="133"/>
      <c r="M6" s="134"/>
    </row>
    <row r="7" spans="1:13" s="1" customFormat="1" ht="18.75" customHeight="1" x14ac:dyDescent="0.2">
      <c r="A7" s="8" t="s">
        <v>42</v>
      </c>
      <c r="B7" s="9"/>
      <c r="C7" s="10">
        <v>20790</v>
      </c>
      <c r="D7" s="11">
        <v>12539</v>
      </c>
      <c r="E7" s="11">
        <v>8251</v>
      </c>
      <c r="F7" s="11">
        <v>8816</v>
      </c>
      <c r="G7" s="48">
        <v>254</v>
      </c>
      <c r="H7" s="15">
        <v>3533</v>
      </c>
      <c r="I7" s="139"/>
      <c r="J7" s="16"/>
      <c r="K7" s="102">
        <v>21005.200000000001</v>
      </c>
      <c r="L7" s="17">
        <f t="shared" ref="L7:L8" si="0">C7-K7</f>
        <v>-215.20000000000073</v>
      </c>
      <c r="M7" s="96">
        <f t="shared" ref="M7:M8" si="1">(C7-K7)/K7</f>
        <v>-1.0245082170129335E-2</v>
      </c>
    </row>
    <row r="8" spans="1:13" s="1" customFormat="1" ht="18.75" customHeight="1" x14ac:dyDescent="0.2">
      <c r="A8" s="8" t="s">
        <v>78</v>
      </c>
      <c r="B8" s="9"/>
      <c r="C8" s="10">
        <v>32738</v>
      </c>
      <c r="D8" s="11">
        <v>21185</v>
      </c>
      <c r="E8" s="11">
        <v>11554</v>
      </c>
      <c r="F8" s="11">
        <v>12940</v>
      </c>
      <c r="G8" s="48"/>
      <c r="H8" s="15">
        <v>5050</v>
      </c>
      <c r="I8" s="139"/>
      <c r="J8" s="16"/>
      <c r="K8" s="102">
        <v>33154</v>
      </c>
      <c r="L8" s="17">
        <f t="shared" si="0"/>
        <v>-416</v>
      </c>
      <c r="M8" s="97">
        <f t="shared" si="1"/>
        <v>-1.254750558002051E-2</v>
      </c>
    </row>
    <row r="9" spans="1:13" s="1" customFormat="1" ht="15" customHeight="1" x14ac:dyDescent="0.2">
      <c r="A9" s="8"/>
      <c r="B9" s="9"/>
      <c r="C9" s="10"/>
      <c r="D9" s="18"/>
      <c r="E9" s="18"/>
      <c r="F9" s="18"/>
      <c r="G9" s="14"/>
      <c r="H9" s="15"/>
      <c r="I9" s="139"/>
      <c r="J9" s="16"/>
      <c r="K9" s="102"/>
      <c r="L9" s="17"/>
      <c r="M9" s="97"/>
    </row>
    <row r="10" spans="1:13" x14ac:dyDescent="0.2">
      <c r="A10" s="19" t="s">
        <v>84</v>
      </c>
      <c r="B10" s="20"/>
      <c r="C10" s="21">
        <v>188</v>
      </c>
      <c r="D10" s="22">
        <v>106</v>
      </c>
      <c r="E10" s="22">
        <v>82</v>
      </c>
      <c r="F10" s="22">
        <v>82</v>
      </c>
      <c r="G10" s="113">
        <v>36</v>
      </c>
      <c r="H10" s="23">
        <v>16</v>
      </c>
      <c r="I10" s="140" t="s">
        <v>181</v>
      </c>
      <c r="J10" s="24"/>
      <c r="K10" s="103">
        <v>196</v>
      </c>
      <c r="L10" s="25">
        <f t="shared" ref="L10:L67" si="2">C10-K10</f>
        <v>-8</v>
      </c>
      <c r="M10" s="98">
        <f t="shared" ref="M10:M67" si="3">(C10-K10)/K10</f>
        <v>-4.0816326530612242E-2</v>
      </c>
    </row>
    <row r="11" spans="1:13" x14ac:dyDescent="0.2">
      <c r="A11" s="19" t="s">
        <v>43</v>
      </c>
      <c r="B11" s="20"/>
      <c r="C11" s="21">
        <v>210</v>
      </c>
      <c r="D11" s="22">
        <v>123</v>
      </c>
      <c r="E11" s="22">
        <v>87</v>
      </c>
      <c r="F11" s="22">
        <v>92</v>
      </c>
      <c r="G11" s="113">
        <v>35</v>
      </c>
      <c r="H11" s="23">
        <v>11</v>
      </c>
      <c r="I11" s="140" t="s">
        <v>181</v>
      </c>
      <c r="J11" s="24"/>
      <c r="K11" s="103">
        <v>223</v>
      </c>
      <c r="L11" s="25">
        <f t="shared" si="2"/>
        <v>-13</v>
      </c>
      <c r="M11" s="98">
        <f t="shared" si="3"/>
        <v>-5.829596412556054E-2</v>
      </c>
    </row>
    <row r="12" spans="1:13" x14ac:dyDescent="0.2">
      <c r="A12" s="19" t="s">
        <v>85</v>
      </c>
      <c r="B12" s="20"/>
      <c r="C12" s="21">
        <v>250</v>
      </c>
      <c r="D12" s="22">
        <v>129</v>
      </c>
      <c r="E12" s="22">
        <v>122</v>
      </c>
      <c r="F12" s="22">
        <v>123</v>
      </c>
      <c r="G12" s="113">
        <v>40</v>
      </c>
      <c r="H12" s="23">
        <v>23</v>
      </c>
      <c r="I12" s="140" t="s">
        <v>181</v>
      </c>
      <c r="J12" s="24"/>
      <c r="K12" s="103">
        <v>250</v>
      </c>
      <c r="L12" s="25">
        <f t="shared" si="2"/>
        <v>0</v>
      </c>
      <c r="M12" s="98">
        <f t="shared" si="3"/>
        <v>0</v>
      </c>
    </row>
    <row r="13" spans="1:13" x14ac:dyDescent="0.2">
      <c r="A13" s="19" t="s">
        <v>44</v>
      </c>
      <c r="B13" s="20"/>
      <c r="C13" s="21">
        <v>328</v>
      </c>
      <c r="D13" s="22">
        <v>167</v>
      </c>
      <c r="E13" s="22">
        <v>161</v>
      </c>
      <c r="F13" s="22">
        <v>173</v>
      </c>
      <c r="G13" s="113">
        <v>42</v>
      </c>
      <c r="H13" s="23">
        <v>12</v>
      </c>
      <c r="I13" s="140" t="s">
        <v>181</v>
      </c>
      <c r="J13" s="24"/>
      <c r="K13" s="103">
        <v>349</v>
      </c>
      <c r="L13" s="25">
        <f t="shared" si="2"/>
        <v>-21</v>
      </c>
      <c r="M13" s="98">
        <f t="shared" si="3"/>
        <v>-6.0171919770773637E-2</v>
      </c>
    </row>
    <row r="14" spans="1:13" x14ac:dyDescent="0.2">
      <c r="A14" s="19" t="s">
        <v>86</v>
      </c>
      <c r="B14" s="20"/>
      <c r="C14" s="21">
        <v>326</v>
      </c>
      <c r="D14" s="22">
        <v>212</v>
      </c>
      <c r="E14" s="22">
        <v>114</v>
      </c>
      <c r="F14" s="22">
        <v>125</v>
      </c>
      <c r="G14" s="113">
        <v>49</v>
      </c>
      <c r="H14" s="23">
        <v>27</v>
      </c>
      <c r="I14" s="140" t="s">
        <v>181</v>
      </c>
      <c r="J14" s="24"/>
      <c r="K14" s="103">
        <v>344</v>
      </c>
      <c r="L14" s="25">
        <f t="shared" si="2"/>
        <v>-18</v>
      </c>
      <c r="M14" s="98">
        <f t="shared" si="3"/>
        <v>-5.232558139534884E-2</v>
      </c>
    </row>
    <row r="15" spans="1:13" x14ac:dyDescent="0.2">
      <c r="A15" s="19" t="s">
        <v>45</v>
      </c>
      <c r="B15" s="20"/>
      <c r="C15" s="21">
        <v>285</v>
      </c>
      <c r="D15" s="22">
        <v>176</v>
      </c>
      <c r="E15" s="22">
        <v>109</v>
      </c>
      <c r="F15" s="22">
        <v>97</v>
      </c>
      <c r="G15" s="113">
        <v>42</v>
      </c>
      <c r="H15" s="23">
        <v>24</v>
      </c>
      <c r="I15" s="140" t="s">
        <v>181</v>
      </c>
      <c r="J15" s="24"/>
      <c r="K15" s="103">
        <v>266</v>
      </c>
      <c r="L15" s="25">
        <f t="shared" si="2"/>
        <v>19</v>
      </c>
      <c r="M15" s="98">
        <f t="shared" si="3"/>
        <v>7.1428571428571425E-2</v>
      </c>
    </row>
    <row r="16" spans="1:13" x14ac:dyDescent="0.2">
      <c r="A16" s="19" t="s">
        <v>172</v>
      </c>
      <c r="B16" s="20"/>
      <c r="C16" s="21">
        <v>43</v>
      </c>
      <c r="D16" s="22">
        <v>25</v>
      </c>
      <c r="E16" s="22">
        <v>18</v>
      </c>
      <c r="F16" s="22">
        <v>20</v>
      </c>
      <c r="G16" s="113">
        <v>16</v>
      </c>
      <c r="H16" s="23">
        <v>2</v>
      </c>
      <c r="I16" s="140" t="s">
        <v>181</v>
      </c>
      <c r="J16" s="24"/>
      <c r="K16" s="103">
        <v>54</v>
      </c>
      <c r="L16" s="25">
        <f t="shared" si="2"/>
        <v>-11</v>
      </c>
      <c r="M16" s="98">
        <f t="shared" si="3"/>
        <v>-0.20370370370370369</v>
      </c>
    </row>
    <row r="17" spans="1:13" x14ac:dyDescent="0.2">
      <c r="A17" s="19" t="s">
        <v>46</v>
      </c>
      <c r="B17" s="20"/>
      <c r="C17" s="21">
        <v>2709</v>
      </c>
      <c r="D17" s="22">
        <v>1592</v>
      </c>
      <c r="E17" s="22">
        <v>1117</v>
      </c>
      <c r="F17" s="22">
        <v>1196</v>
      </c>
      <c r="G17" s="113">
        <v>111</v>
      </c>
      <c r="H17" s="23">
        <v>748</v>
      </c>
      <c r="I17" s="140"/>
      <c r="J17" s="24"/>
      <c r="K17" s="103">
        <v>2765</v>
      </c>
      <c r="L17" s="25">
        <f t="shared" si="2"/>
        <v>-56</v>
      </c>
      <c r="M17" s="98">
        <f t="shared" si="3"/>
        <v>-2.0253164556962026E-2</v>
      </c>
    </row>
    <row r="18" spans="1:13" x14ac:dyDescent="0.2">
      <c r="A18" s="19" t="s">
        <v>132</v>
      </c>
      <c r="B18" s="20"/>
      <c r="C18" s="21">
        <v>1626</v>
      </c>
      <c r="D18" s="22">
        <v>1484</v>
      </c>
      <c r="E18" s="22">
        <v>142</v>
      </c>
      <c r="F18" s="22">
        <v>283</v>
      </c>
      <c r="G18" s="113">
        <v>91</v>
      </c>
      <c r="H18" s="23">
        <v>214</v>
      </c>
      <c r="I18" s="140"/>
      <c r="J18" s="24"/>
      <c r="K18" s="103">
        <v>1711</v>
      </c>
      <c r="L18" s="25">
        <f t="shared" si="2"/>
        <v>-85</v>
      </c>
      <c r="M18" s="98">
        <f t="shared" si="3"/>
        <v>-4.9678550555230856E-2</v>
      </c>
    </row>
    <row r="19" spans="1:13" x14ac:dyDescent="0.2">
      <c r="A19" s="19" t="s">
        <v>173</v>
      </c>
      <c r="B19" s="20"/>
      <c r="C19" s="21">
        <v>359</v>
      </c>
      <c r="D19" s="22">
        <v>240</v>
      </c>
      <c r="E19" s="22">
        <v>119</v>
      </c>
      <c r="F19" s="22">
        <v>148</v>
      </c>
      <c r="G19" s="113">
        <v>46</v>
      </c>
      <c r="H19" s="23">
        <v>26</v>
      </c>
      <c r="I19" s="140" t="s">
        <v>181</v>
      </c>
      <c r="J19" s="24"/>
      <c r="K19" s="103">
        <v>369</v>
      </c>
      <c r="L19" s="25">
        <f t="shared" si="2"/>
        <v>-10</v>
      </c>
      <c r="M19" s="98">
        <f t="shared" si="3"/>
        <v>-2.7100271002710029E-2</v>
      </c>
    </row>
    <row r="20" spans="1:13" x14ac:dyDescent="0.2">
      <c r="A20" s="19" t="s">
        <v>87</v>
      </c>
      <c r="B20" s="20"/>
      <c r="C20" s="21">
        <v>258</v>
      </c>
      <c r="D20" s="22">
        <v>145</v>
      </c>
      <c r="E20" s="22">
        <v>114</v>
      </c>
      <c r="F20" s="22">
        <v>119</v>
      </c>
      <c r="G20" s="113">
        <v>37</v>
      </c>
      <c r="H20" s="23">
        <v>19</v>
      </c>
      <c r="I20" s="140" t="s">
        <v>181</v>
      </c>
      <c r="J20" s="24"/>
      <c r="K20" s="103">
        <v>272</v>
      </c>
      <c r="L20" s="25">
        <f t="shared" si="2"/>
        <v>-14</v>
      </c>
      <c r="M20" s="98">
        <f t="shared" si="3"/>
        <v>-5.1470588235294115E-2</v>
      </c>
    </row>
    <row r="21" spans="1:13" x14ac:dyDescent="0.2">
      <c r="A21" s="19" t="s">
        <v>169</v>
      </c>
      <c r="B21" s="20"/>
      <c r="C21" s="21">
        <v>482</v>
      </c>
      <c r="D21" s="22">
        <v>267</v>
      </c>
      <c r="E21" s="22">
        <v>216</v>
      </c>
      <c r="F21" s="22">
        <v>222</v>
      </c>
      <c r="G21" s="113">
        <v>52</v>
      </c>
      <c r="H21" s="23">
        <v>201</v>
      </c>
      <c r="I21" s="140"/>
      <c r="J21" s="24"/>
      <c r="K21" s="103">
        <v>453</v>
      </c>
      <c r="L21" s="25">
        <f t="shared" si="2"/>
        <v>29</v>
      </c>
      <c r="M21" s="98">
        <f t="shared" si="3"/>
        <v>6.4017660044150104E-2</v>
      </c>
    </row>
    <row r="22" spans="1:13" x14ac:dyDescent="0.2">
      <c r="A22" s="19" t="s">
        <v>47</v>
      </c>
      <c r="B22" s="20"/>
      <c r="C22" s="21">
        <v>183</v>
      </c>
      <c r="D22" s="22">
        <v>99</v>
      </c>
      <c r="E22" s="22">
        <v>84</v>
      </c>
      <c r="F22" s="22">
        <v>84</v>
      </c>
      <c r="G22" s="113">
        <v>35</v>
      </c>
      <c r="H22" s="23">
        <v>9</v>
      </c>
      <c r="I22" s="140" t="s">
        <v>181</v>
      </c>
      <c r="J22" s="24"/>
      <c r="K22" s="103">
        <v>158</v>
      </c>
      <c r="L22" s="25">
        <f t="shared" si="2"/>
        <v>25</v>
      </c>
      <c r="M22" s="98">
        <f t="shared" si="3"/>
        <v>0.15822784810126583</v>
      </c>
    </row>
    <row r="23" spans="1:13" x14ac:dyDescent="0.2">
      <c r="A23" s="19" t="s">
        <v>88</v>
      </c>
      <c r="B23" s="20"/>
      <c r="C23" s="21">
        <v>654</v>
      </c>
      <c r="D23" s="22">
        <v>485</v>
      </c>
      <c r="E23" s="22">
        <v>169</v>
      </c>
      <c r="F23" s="22">
        <v>171</v>
      </c>
      <c r="G23" s="113">
        <v>65</v>
      </c>
      <c r="H23" s="23">
        <v>43</v>
      </c>
      <c r="I23" s="140" t="s">
        <v>181</v>
      </c>
      <c r="J23" s="24"/>
      <c r="K23" s="103">
        <v>663</v>
      </c>
      <c r="L23" s="25">
        <f t="shared" si="2"/>
        <v>-9</v>
      </c>
      <c r="M23" s="98">
        <f t="shared" si="3"/>
        <v>-1.3574660633484163E-2</v>
      </c>
    </row>
    <row r="24" spans="1:13" x14ac:dyDescent="0.2">
      <c r="A24" s="19" t="s">
        <v>48</v>
      </c>
      <c r="B24" s="20"/>
      <c r="C24" s="21">
        <v>188</v>
      </c>
      <c r="D24" s="22">
        <v>94</v>
      </c>
      <c r="E24" s="22">
        <v>94</v>
      </c>
      <c r="F24" s="22">
        <v>95</v>
      </c>
      <c r="G24" s="113">
        <v>37</v>
      </c>
      <c r="H24" s="23">
        <v>12</v>
      </c>
      <c r="I24" s="140" t="s">
        <v>181</v>
      </c>
      <c r="J24" s="24"/>
      <c r="K24" s="103">
        <v>186</v>
      </c>
      <c r="L24" s="25">
        <f t="shared" si="2"/>
        <v>2</v>
      </c>
      <c r="M24" s="98">
        <f t="shared" si="3"/>
        <v>1.0752688172043012E-2</v>
      </c>
    </row>
    <row r="25" spans="1:13" x14ac:dyDescent="0.2">
      <c r="A25" s="19" t="s">
        <v>49</v>
      </c>
      <c r="B25" s="20"/>
      <c r="C25" s="21">
        <v>121</v>
      </c>
      <c r="D25" s="22">
        <v>73</v>
      </c>
      <c r="E25" s="22">
        <v>49</v>
      </c>
      <c r="F25" s="22">
        <v>52</v>
      </c>
      <c r="G25" s="113">
        <v>28</v>
      </c>
      <c r="H25" s="23">
        <v>5</v>
      </c>
      <c r="I25" s="140" t="s">
        <v>181</v>
      </c>
      <c r="J25" s="24"/>
      <c r="K25" s="103">
        <v>140</v>
      </c>
      <c r="L25" s="25">
        <f t="shared" si="2"/>
        <v>-19</v>
      </c>
      <c r="M25" s="98">
        <f t="shared" si="3"/>
        <v>-0.1357142857142857</v>
      </c>
    </row>
    <row r="26" spans="1:13" x14ac:dyDescent="0.2">
      <c r="A26" s="19" t="s">
        <v>89</v>
      </c>
      <c r="B26" s="20"/>
      <c r="C26" s="21">
        <v>3678</v>
      </c>
      <c r="D26" s="22">
        <v>3299</v>
      </c>
      <c r="E26" s="22">
        <v>378</v>
      </c>
      <c r="F26" s="22">
        <v>809</v>
      </c>
      <c r="G26" s="113">
        <v>133</v>
      </c>
      <c r="H26" s="23">
        <v>607</v>
      </c>
      <c r="I26" s="140"/>
      <c r="J26" s="24"/>
      <c r="K26" s="103">
        <v>3743</v>
      </c>
      <c r="L26" s="25">
        <f t="shared" si="2"/>
        <v>-65</v>
      </c>
      <c r="M26" s="98">
        <f t="shared" si="3"/>
        <v>-1.7365749398877906E-2</v>
      </c>
    </row>
    <row r="27" spans="1:13" x14ac:dyDescent="0.2">
      <c r="A27" s="19" t="s">
        <v>50</v>
      </c>
      <c r="B27" s="20"/>
      <c r="C27" s="21">
        <v>441</v>
      </c>
      <c r="D27" s="22">
        <v>285</v>
      </c>
      <c r="E27" s="22">
        <v>156</v>
      </c>
      <c r="F27" s="22">
        <v>166</v>
      </c>
      <c r="G27" s="113">
        <v>53</v>
      </c>
      <c r="H27" s="23">
        <v>33</v>
      </c>
      <c r="I27" s="140" t="s">
        <v>181</v>
      </c>
      <c r="J27" s="24"/>
      <c r="K27" s="103">
        <v>419</v>
      </c>
      <c r="L27" s="25">
        <f t="shared" si="2"/>
        <v>22</v>
      </c>
      <c r="M27" s="98">
        <f t="shared" si="3"/>
        <v>5.2505966587112173E-2</v>
      </c>
    </row>
    <row r="28" spans="1:13" x14ac:dyDescent="0.2">
      <c r="A28" s="19" t="s">
        <v>90</v>
      </c>
      <c r="B28" s="20"/>
      <c r="C28" s="21">
        <v>611</v>
      </c>
      <c r="D28" s="22">
        <v>363</v>
      </c>
      <c r="E28" s="22">
        <v>248</v>
      </c>
      <c r="F28" s="22">
        <v>272</v>
      </c>
      <c r="G28" s="113">
        <v>58</v>
      </c>
      <c r="H28" s="23">
        <v>71</v>
      </c>
      <c r="I28" s="140" t="s">
        <v>181</v>
      </c>
      <c r="J28" s="24"/>
      <c r="K28" s="103">
        <v>615</v>
      </c>
      <c r="L28" s="25">
        <f t="shared" si="2"/>
        <v>-4</v>
      </c>
      <c r="M28" s="98">
        <f t="shared" si="3"/>
        <v>-6.5040650406504065E-3</v>
      </c>
    </row>
    <row r="29" spans="1:13" x14ac:dyDescent="0.2">
      <c r="A29" s="19" t="s">
        <v>91</v>
      </c>
      <c r="B29" s="20"/>
      <c r="C29" s="21">
        <v>573</v>
      </c>
      <c r="D29" s="22">
        <v>344</v>
      </c>
      <c r="E29" s="22">
        <v>228</v>
      </c>
      <c r="F29" s="22">
        <v>286</v>
      </c>
      <c r="G29" s="113">
        <v>54</v>
      </c>
      <c r="H29" s="23">
        <v>71</v>
      </c>
      <c r="I29" s="140" t="s">
        <v>181</v>
      </c>
      <c r="J29" s="24"/>
      <c r="K29" s="103">
        <v>621</v>
      </c>
      <c r="L29" s="25">
        <f t="shared" si="2"/>
        <v>-48</v>
      </c>
      <c r="M29" s="98">
        <f t="shared" si="3"/>
        <v>-7.7294685990338161E-2</v>
      </c>
    </row>
    <row r="30" spans="1:13" x14ac:dyDescent="0.2">
      <c r="A30" s="19" t="s">
        <v>51</v>
      </c>
      <c r="B30" s="20"/>
      <c r="C30" s="21">
        <v>409</v>
      </c>
      <c r="D30" s="22">
        <v>233</v>
      </c>
      <c r="E30" s="22">
        <v>175</v>
      </c>
      <c r="F30" s="22">
        <v>182</v>
      </c>
      <c r="G30" s="113">
        <v>54</v>
      </c>
      <c r="H30" s="23">
        <v>52</v>
      </c>
      <c r="I30" s="140" t="s">
        <v>181</v>
      </c>
      <c r="J30" s="24"/>
      <c r="K30" s="103">
        <v>427</v>
      </c>
      <c r="L30" s="25">
        <f t="shared" si="2"/>
        <v>-18</v>
      </c>
      <c r="M30" s="98">
        <f t="shared" si="3"/>
        <v>-4.2154566744730677E-2</v>
      </c>
    </row>
    <row r="31" spans="1:13" x14ac:dyDescent="0.2">
      <c r="A31" s="19" t="s">
        <v>52</v>
      </c>
      <c r="B31" s="20"/>
      <c r="C31" s="21">
        <v>432</v>
      </c>
      <c r="D31" s="22">
        <v>318</v>
      </c>
      <c r="E31" s="22">
        <v>114</v>
      </c>
      <c r="F31" s="22">
        <v>112</v>
      </c>
      <c r="G31" s="113">
        <v>50</v>
      </c>
      <c r="H31" s="23">
        <v>41</v>
      </c>
      <c r="I31" s="140" t="s">
        <v>181</v>
      </c>
      <c r="J31" s="24"/>
      <c r="K31" s="103">
        <v>482</v>
      </c>
      <c r="L31" s="25">
        <f t="shared" si="2"/>
        <v>-50</v>
      </c>
      <c r="M31" s="98">
        <f t="shared" si="3"/>
        <v>-0.1037344398340249</v>
      </c>
    </row>
    <row r="32" spans="1:13" x14ac:dyDescent="0.2">
      <c r="A32" s="19" t="s">
        <v>92</v>
      </c>
      <c r="B32" s="20"/>
      <c r="C32" s="21">
        <v>217</v>
      </c>
      <c r="D32" s="22">
        <v>136</v>
      </c>
      <c r="E32" s="22">
        <v>80</v>
      </c>
      <c r="F32" s="22">
        <v>101</v>
      </c>
      <c r="G32" s="113">
        <v>38</v>
      </c>
      <c r="H32" s="23">
        <v>19</v>
      </c>
      <c r="I32" s="140" t="s">
        <v>181</v>
      </c>
      <c r="J32" s="24"/>
      <c r="K32" s="103">
        <v>227</v>
      </c>
      <c r="L32" s="25">
        <f t="shared" si="2"/>
        <v>-10</v>
      </c>
      <c r="M32" s="98">
        <f t="shared" si="3"/>
        <v>-4.405286343612335E-2</v>
      </c>
    </row>
    <row r="33" spans="1:13" x14ac:dyDescent="0.2">
      <c r="A33" s="19" t="s">
        <v>53</v>
      </c>
      <c r="B33" s="20"/>
      <c r="C33" s="21">
        <v>163</v>
      </c>
      <c r="D33" s="22">
        <v>93</v>
      </c>
      <c r="E33" s="22">
        <v>70</v>
      </c>
      <c r="F33" s="22">
        <v>92</v>
      </c>
      <c r="G33" s="113">
        <v>33</v>
      </c>
      <c r="H33" s="23">
        <v>30</v>
      </c>
      <c r="I33" s="140" t="s">
        <v>181</v>
      </c>
      <c r="J33" s="24"/>
      <c r="K33" s="103">
        <v>148</v>
      </c>
      <c r="L33" s="25">
        <f t="shared" si="2"/>
        <v>15</v>
      </c>
      <c r="M33" s="98">
        <f t="shared" si="3"/>
        <v>0.10135135135135136</v>
      </c>
    </row>
    <row r="34" spans="1:13" x14ac:dyDescent="0.2">
      <c r="A34" s="19" t="s">
        <v>54</v>
      </c>
      <c r="B34" s="20"/>
      <c r="C34" s="21">
        <v>321</v>
      </c>
      <c r="D34" s="22">
        <v>177</v>
      </c>
      <c r="E34" s="22">
        <v>145</v>
      </c>
      <c r="F34" s="22">
        <v>174</v>
      </c>
      <c r="G34" s="113">
        <v>43</v>
      </c>
      <c r="H34" s="23">
        <v>60</v>
      </c>
      <c r="I34" s="140" t="s">
        <v>181</v>
      </c>
      <c r="J34" s="24"/>
      <c r="K34" s="103">
        <v>295</v>
      </c>
      <c r="L34" s="25">
        <f t="shared" si="2"/>
        <v>26</v>
      </c>
      <c r="M34" s="98">
        <f t="shared" si="3"/>
        <v>8.8135593220338981E-2</v>
      </c>
    </row>
    <row r="35" spans="1:13" x14ac:dyDescent="0.2">
      <c r="A35" s="19" t="s">
        <v>129</v>
      </c>
      <c r="B35" s="20"/>
      <c r="C35" s="21">
        <v>137</v>
      </c>
      <c r="D35" s="22">
        <v>64</v>
      </c>
      <c r="E35" s="22">
        <v>73</v>
      </c>
      <c r="F35" s="22">
        <v>67</v>
      </c>
      <c r="G35" s="113">
        <v>32</v>
      </c>
      <c r="H35" s="23">
        <v>5</v>
      </c>
      <c r="I35" s="140" t="s">
        <v>181</v>
      </c>
      <c r="J35" s="24"/>
      <c r="K35" s="103">
        <v>145</v>
      </c>
      <c r="L35" s="25">
        <f t="shared" si="2"/>
        <v>-8</v>
      </c>
      <c r="M35" s="98">
        <f t="shared" si="3"/>
        <v>-5.5172413793103448E-2</v>
      </c>
    </row>
    <row r="36" spans="1:13" x14ac:dyDescent="0.2">
      <c r="A36" s="19" t="s">
        <v>93</v>
      </c>
      <c r="B36" s="20"/>
      <c r="C36" s="21">
        <v>683</v>
      </c>
      <c r="D36" s="22">
        <v>479</v>
      </c>
      <c r="E36" s="22">
        <v>204</v>
      </c>
      <c r="F36" s="22">
        <v>182</v>
      </c>
      <c r="G36" s="113">
        <v>60</v>
      </c>
      <c r="H36" s="23">
        <v>47</v>
      </c>
      <c r="I36" s="140" t="s">
        <v>181</v>
      </c>
      <c r="J36" s="24"/>
      <c r="K36" s="103">
        <v>728</v>
      </c>
      <c r="L36" s="25">
        <f t="shared" si="2"/>
        <v>-45</v>
      </c>
      <c r="M36" s="98">
        <f t="shared" si="3"/>
        <v>-6.1813186813186816E-2</v>
      </c>
    </row>
    <row r="37" spans="1:13" x14ac:dyDescent="0.2">
      <c r="A37" s="19" t="s">
        <v>94</v>
      </c>
      <c r="B37" s="20"/>
      <c r="C37" s="21">
        <v>206</v>
      </c>
      <c r="D37" s="22">
        <v>121</v>
      </c>
      <c r="E37" s="22">
        <v>85</v>
      </c>
      <c r="F37" s="22">
        <v>81</v>
      </c>
      <c r="G37" s="113">
        <v>34</v>
      </c>
      <c r="H37" s="23">
        <v>41</v>
      </c>
      <c r="I37" s="140" t="s">
        <v>181</v>
      </c>
      <c r="J37" s="24"/>
      <c r="K37" s="103">
        <v>187</v>
      </c>
      <c r="L37" s="25">
        <f t="shared" si="2"/>
        <v>19</v>
      </c>
      <c r="M37" s="98">
        <f t="shared" si="3"/>
        <v>0.10160427807486631</v>
      </c>
    </row>
    <row r="38" spans="1:13" x14ac:dyDescent="0.2">
      <c r="A38" s="19" t="s">
        <v>95</v>
      </c>
      <c r="B38" s="20"/>
      <c r="C38" s="21">
        <v>1205</v>
      </c>
      <c r="D38" s="22">
        <v>765</v>
      </c>
      <c r="E38" s="22">
        <v>440</v>
      </c>
      <c r="F38" s="22">
        <v>474</v>
      </c>
      <c r="G38" s="113">
        <v>85</v>
      </c>
      <c r="H38" s="23">
        <v>154</v>
      </c>
      <c r="I38" s="140"/>
      <c r="J38" s="24"/>
      <c r="K38" s="103">
        <v>1229</v>
      </c>
      <c r="L38" s="25">
        <f t="shared" si="2"/>
        <v>-24</v>
      </c>
      <c r="M38" s="98">
        <f t="shared" si="3"/>
        <v>-1.9528071602929211E-2</v>
      </c>
    </row>
    <row r="39" spans="1:13" x14ac:dyDescent="0.2">
      <c r="A39" s="19" t="s">
        <v>55</v>
      </c>
      <c r="B39" s="20"/>
      <c r="C39" s="21">
        <v>313</v>
      </c>
      <c r="D39" s="22">
        <v>173</v>
      </c>
      <c r="E39" s="22">
        <v>140</v>
      </c>
      <c r="F39" s="22">
        <v>148</v>
      </c>
      <c r="G39" s="113">
        <v>49</v>
      </c>
      <c r="H39" s="23">
        <v>13</v>
      </c>
      <c r="I39" s="140" t="s">
        <v>181</v>
      </c>
      <c r="J39" s="24"/>
      <c r="K39" s="103">
        <v>307</v>
      </c>
      <c r="L39" s="25">
        <f t="shared" si="2"/>
        <v>6</v>
      </c>
      <c r="M39" s="98">
        <f t="shared" si="3"/>
        <v>1.9543973941368076E-2</v>
      </c>
    </row>
    <row r="40" spans="1:13" x14ac:dyDescent="0.2">
      <c r="A40" s="19" t="s">
        <v>96</v>
      </c>
      <c r="B40" s="20"/>
      <c r="C40" s="21">
        <v>97</v>
      </c>
      <c r="D40" s="22">
        <v>62</v>
      </c>
      <c r="E40" s="22">
        <v>35</v>
      </c>
      <c r="F40" s="22">
        <v>40</v>
      </c>
      <c r="G40" s="113">
        <v>25</v>
      </c>
      <c r="H40" s="23">
        <v>5</v>
      </c>
      <c r="I40" s="140" t="s">
        <v>181</v>
      </c>
      <c r="J40" s="24"/>
      <c r="K40" s="103">
        <v>90</v>
      </c>
      <c r="L40" s="25">
        <f t="shared" si="2"/>
        <v>7</v>
      </c>
      <c r="M40" s="98">
        <f t="shared" si="3"/>
        <v>7.7777777777777779E-2</v>
      </c>
    </row>
    <row r="41" spans="1:13" x14ac:dyDescent="0.2">
      <c r="A41" s="19" t="s">
        <v>114</v>
      </c>
      <c r="B41" s="20"/>
      <c r="C41" s="21">
        <v>153</v>
      </c>
      <c r="D41" s="22">
        <v>87</v>
      </c>
      <c r="E41" s="22">
        <v>67</v>
      </c>
      <c r="F41" s="22">
        <v>73</v>
      </c>
      <c r="G41" s="113">
        <v>32</v>
      </c>
      <c r="H41" s="23">
        <v>6</v>
      </c>
      <c r="I41" s="140" t="s">
        <v>181</v>
      </c>
      <c r="J41" s="24"/>
      <c r="K41" s="103">
        <v>157</v>
      </c>
      <c r="L41" s="25">
        <f t="shared" si="2"/>
        <v>-4</v>
      </c>
      <c r="M41" s="98">
        <f t="shared" si="3"/>
        <v>-2.5477707006369428E-2</v>
      </c>
    </row>
    <row r="42" spans="1:13" x14ac:dyDescent="0.2">
      <c r="A42" s="19" t="s">
        <v>97</v>
      </c>
      <c r="B42" s="20"/>
      <c r="C42" s="21">
        <v>304</v>
      </c>
      <c r="D42" s="22">
        <v>160</v>
      </c>
      <c r="E42" s="22">
        <v>144</v>
      </c>
      <c r="F42" s="22">
        <v>149</v>
      </c>
      <c r="G42" s="113">
        <v>47</v>
      </c>
      <c r="H42" s="23">
        <v>46</v>
      </c>
      <c r="I42" s="140" t="s">
        <v>181</v>
      </c>
      <c r="J42" s="24"/>
      <c r="K42" s="103">
        <v>315</v>
      </c>
      <c r="L42" s="25">
        <f t="shared" si="2"/>
        <v>-11</v>
      </c>
      <c r="M42" s="98">
        <f t="shared" si="3"/>
        <v>-3.4920634920634921E-2</v>
      </c>
    </row>
    <row r="43" spans="1:13" x14ac:dyDescent="0.2">
      <c r="A43" s="19" t="s">
        <v>56</v>
      </c>
      <c r="B43" s="20"/>
      <c r="C43" s="21">
        <v>131</v>
      </c>
      <c r="D43" s="22">
        <v>83</v>
      </c>
      <c r="E43" s="22">
        <v>48</v>
      </c>
      <c r="F43" s="22">
        <v>56</v>
      </c>
      <c r="G43" s="113">
        <v>27</v>
      </c>
      <c r="H43" s="23">
        <v>10</v>
      </c>
      <c r="I43" s="140" t="s">
        <v>181</v>
      </c>
      <c r="J43" s="24"/>
      <c r="K43" s="103">
        <v>95</v>
      </c>
      <c r="L43" s="25">
        <f t="shared" si="2"/>
        <v>36</v>
      </c>
      <c r="M43" s="98">
        <f t="shared" si="3"/>
        <v>0.37894736842105264</v>
      </c>
    </row>
    <row r="44" spans="1:13" x14ac:dyDescent="0.2">
      <c r="A44" s="19" t="s">
        <v>57</v>
      </c>
      <c r="B44" s="20"/>
      <c r="C44" s="21">
        <v>313</v>
      </c>
      <c r="D44" s="22">
        <v>213</v>
      </c>
      <c r="E44" s="22">
        <v>100</v>
      </c>
      <c r="F44" s="22">
        <v>74</v>
      </c>
      <c r="G44" s="113">
        <v>48</v>
      </c>
      <c r="H44" s="23">
        <v>35</v>
      </c>
      <c r="I44" s="140" t="s">
        <v>181</v>
      </c>
      <c r="J44" s="24"/>
      <c r="K44" s="103">
        <v>275</v>
      </c>
      <c r="L44" s="25">
        <f t="shared" si="2"/>
        <v>38</v>
      </c>
      <c r="M44" s="98">
        <f t="shared" si="3"/>
        <v>0.13818181818181818</v>
      </c>
    </row>
    <row r="45" spans="1:13" x14ac:dyDescent="0.2">
      <c r="A45" s="19" t="s">
        <v>98</v>
      </c>
      <c r="B45" s="20"/>
      <c r="C45" s="21">
        <v>176</v>
      </c>
      <c r="D45" s="22">
        <v>87</v>
      </c>
      <c r="E45" s="22">
        <v>89</v>
      </c>
      <c r="F45" s="22">
        <v>98</v>
      </c>
      <c r="G45" s="113">
        <v>38</v>
      </c>
      <c r="H45" s="23">
        <v>17</v>
      </c>
      <c r="I45" s="140" t="s">
        <v>181</v>
      </c>
      <c r="J45" s="24"/>
      <c r="K45" s="103">
        <v>172</v>
      </c>
      <c r="L45" s="25">
        <f t="shared" si="2"/>
        <v>4</v>
      </c>
      <c r="M45" s="98">
        <f t="shared" si="3"/>
        <v>2.3255813953488372E-2</v>
      </c>
    </row>
    <row r="46" spans="1:13" x14ac:dyDescent="0.2">
      <c r="A46" s="19" t="s">
        <v>116</v>
      </c>
      <c r="B46" s="20"/>
      <c r="C46" s="21">
        <v>313</v>
      </c>
      <c r="D46" s="22">
        <v>170</v>
      </c>
      <c r="E46" s="22">
        <v>143</v>
      </c>
      <c r="F46" s="22">
        <v>154</v>
      </c>
      <c r="G46" s="113">
        <v>44</v>
      </c>
      <c r="H46" s="23">
        <v>18</v>
      </c>
      <c r="I46" s="140" t="s">
        <v>181</v>
      </c>
      <c r="J46" s="24"/>
      <c r="K46" s="103">
        <v>314</v>
      </c>
      <c r="L46" s="25">
        <f t="shared" si="2"/>
        <v>-1</v>
      </c>
      <c r="M46" s="98">
        <f t="shared" si="3"/>
        <v>-3.1847133757961785E-3</v>
      </c>
    </row>
    <row r="47" spans="1:13" x14ac:dyDescent="0.2">
      <c r="A47" s="19" t="s">
        <v>99</v>
      </c>
      <c r="B47" s="20"/>
      <c r="C47" s="21">
        <v>165</v>
      </c>
      <c r="D47" s="22">
        <v>88</v>
      </c>
      <c r="E47" s="22">
        <v>77</v>
      </c>
      <c r="F47" s="22">
        <v>80</v>
      </c>
      <c r="G47" s="113">
        <v>36</v>
      </c>
      <c r="H47" s="23">
        <v>9</v>
      </c>
      <c r="I47" s="140" t="s">
        <v>181</v>
      </c>
      <c r="J47" s="24"/>
      <c r="K47" s="103">
        <v>162</v>
      </c>
      <c r="L47" s="25">
        <f t="shared" si="2"/>
        <v>3</v>
      </c>
      <c r="M47" s="98">
        <f t="shared" si="3"/>
        <v>1.8518518518518517E-2</v>
      </c>
    </row>
    <row r="48" spans="1:13" x14ac:dyDescent="0.2">
      <c r="A48" s="19" t="s">
        <v>100</v>
      </c>
      <c r="B48" s="20"/>
      <c r="C48" s="21">
        <v>148</v>
      </c>
      <c r="D48" s="22">
        <v>79</v>
      </c>
      <c r="E48" s="22">
        <v>69</v>
      </c>
      <c r="F48" s="22">
        <v>85</v>
      </c>
      <c r="G48" s="113">
        <v>32</v>
      </c>
      <c r="H48" s="23">
        <v>2</v>
      </c>
      <c r="I48" s="140" t="s">
        <v>181</v>
      </c>
      <c r="J48" s="24"/>
      <c r="K48" s="103">
        <v>150</v>
      </c>
      <c r="L48" s="25">
        <f t="shared" si="2"/>
        <v>-2</v>
      </c>
      <c r="M48" s="98">
        <f t="shared" si="3"/>
        <v>-1.3333333333333334E-2</v>
      </c>
    </row>
    <row r="49" spans="1:13" x14ac:dyDescent="0.2">
      <c r="A49" s="19" t="s">
        <v>174</v>
      </c>
      <c r="B49" s="20"/>
      <c r="C49" s="21">
        <v>276</v>
      </c>
      <c r="D49" s="22">
        <v>144</v>
      </c>
      <c r="E49" s="22">
        <v>132</v>
      </c>
      <c r="F49" s="22">
        <v>146</v>
      </c>
      <c r="G49" s="113">
        <v>37</v>
      </c>
      <c r="H49" s="23">
        <v>8</v>
      </c>
      <c r="I49" s="140" t="s">
        <v>181</v>
      </c>
      <c r="J49" s="24"/>
      <c r="K49" s="103">
        <v>303</v>
      </c>
      <c r="L49" s="25">
        <f t="shared" si="2"/>
        <v>-27</v>
      </c>
      <c r="M49" s="98">
        <f t="shared" si="3"/>
        <v>-8.9108910891089105E-2</v>
      </c>
    </row>
    <row r="50" spans="1:13" x14ac:dyDescent="0.2">
      <c r="A50" s="19" t="s">
        <v>175</v>
      </c>
      <c r="B50" s="20"/>
      <c r="C50" s="21">
        <v>870</v>
      </c>
      <c r="D50" s="22">
        <v>497</v>
      </c>
      <c r="E50" s="22">
        <v>373</v>
      </c>
      <c r="F50" s="22">
        <v>407</v>
      </c>
      <c r="G50" s="113">
        <v>74</v>
      </c>
      <c r="H50" s="23">
        <v>53</v>
      </c>
      <c r="I50" s="140" t="s">
        <v>181</v>
      </c>
      <c r="J50" s="24"/>
      <c r="K50" s="103">
        <v>896</v>
      </c>
      <c r="L50" s="25">
        <f t="shared" si="2"/>
        <v>-26</v>
      </c>
      <c r="M50" s="98">
        <f t="shared" si="3"/>
        <v>-2.9017857142857144E-2</v>
      </c>
    </row>
    <row r="51" spans="1:13" x14ac:dyDescent="0.2">
      <c r="A51" s="19" t="s">
        <v>176</v>
      </c>
      <c r="B51" s="20"/>
      <c r="C51" s="21">
        <v>1280</v>
      </c>
      <c r="D51" s="22">
        <v>731</v>
      </c>
      <c r="E51" s="22">
        <v>550</v>
      </c>
      <c r="F51" s="22">
        <v>627</v>
      </c>
      <c r="G51" s="113">
        <v>96</v>
      </c>
      <c r="H51" s="23">
        <v>65</v>
      </c>
      <c r="I51" s="140" t="s">
        <v>181</v>
      </c>
      <c r="J51" s="24"/>
      <c r="K51" s="103">
        <v>1241</v>
      </c>
      <c r="L51" s="25">
        <f t="shared" si="2"/>
        <v>39</v>
      </c>
      <c r="M51" s="98">
        <f t="shared" si="3"/>
        <v>3.1426269137792104E-2</v>
      </c>
    </row>
    <row r="52" spans="1:13" x14ac:dyDescent="0.2">
      <c r="A52" s="19" t="s">
        <v>101</v>
      </c>
      <c r="B52" s="20"/>
      <c r="C52" s="21">
        <v>2835</v>
      </c>
      <c r="D52" s="22">
        <v>1550</v>
      </c>
      <c r="E52" s="22">
        <v>1285</v>
      </c>
      <c r="F52" s="22">
        <v>1346</v>
      </c>
      <c r="G52" s="113">
        <v>117</v>
      </c>
      <c r="H52" s="23">
        <v>1070</v>
      </c>
      <c r="I52" s="140"/>
      <c r="J52" s="24"/>
      <c r="K52" s="103">
        <v>2835</v>
      </c>
      <c r="L52" s="25">
        <f t="shared" si="2"/>
        <v>0</v>
      </c>
      <c r="M52" s="98">
        <f t="shared" si="3"/>
        <v>0</v>
      </c>
    </row>
    <row r="53" spans="1:13" x14ac:dyDescent="0.2">
      <c r="A53" s="19" t="s">
        <v>102</v>
      </c>
      <c r="B53" s="20"/>
      <c r="C53" s="21">
        <v>401</v>
      </c>
      <c r="D53" s="22">
        <v>233</v>
      </c>
      <c r="E53" s="22">
        <v>168</v>
      </c>
      <c r="F53" s="22">
        <v>189</v>
      </c>
      <c r="G53" s="113">
        <v>53</v>
      </c>
      <c r="H53" s="23">
        <v>61</v>
      </c>
      <c r="I53" s="140" t="s">
        <v>181</v>
      </c>
      <c r="J53" s="24"/>
      <c r="K53" s="103">
        <v>428</v>
      </c>
      <c r="L53" s="25">
        <f t="shared" si="2"/>
        <v>-27</v>
      </c>
      <c r="M53" s="98">
        <f t="shared" si="3"/>
        <v>-6.3084112149532703E-2</v>
      </c>
    </row>
    <row r="54" spans="1:13" x14ac:dyDescent="0.2">
      <c r="A54" s="19" t="s">
        <v>103</v>
      </c>
      <c r="B54" s="20"/>
      <c r="C54" s="21">
        <v>484</v>
      </c>
      <c r="D54" s="22">
        <v>374</v>
      </c>
      <c r="E54" s="22">
        <v>110</v>
      </c>
      <c r="F54" s="22">
        <v>136</v>
      </c>
      <c r="G54" s="113">
        <v>56</v>
      </c>
      <c r="H54" s="23">
        <v>69</v>
      </c>
      <c r="I54" s="140" t="s">
        <v>181</v>
      </c>
      <c r="J54" s="24"/>
      <c r="K54" s="103">
        <v>542</v>
      </c>
      <c r="L54" s="25">
        <f t="shared" si="2"/>
        <v>-58</v>
      </c>
      <c r="M54" s="98">
        <f t="shared" si="3"/>
        <v>-0.1070110701107011</v>
      </c>
    </row>
    <row r="55" spans="1:13" x14ac:dyDescent="0.2">
      <c r="A55" s="19" t="s">
        <v>104</v>
      </c>
      <c r="B55" s="20"/>
      <c r="C55" s="21">
        <v>963</v>
      </c>
      <c r="D55" s="22">
        <v>617</v>
      </c>
      <c r="E55" s="22">
        <v>345</v>
      </c>
      <c r="F55" s="22">
        <v>394</v>
      </c>
      <c r="G55" s="113">
        <v>67</v>
      </c>
      <c r="H55" s="23">
        <v>329</v>
      </c>
      <c r="I55" s="140"/>
      <c r="J55" s="24"/>
      <c r="K55" s="103">
        <v>907</v>
      </c>
      <c r="L55" s="25">
        <f t="shared" si="2"/>
        <v>56</v>
      </c>
      <c r="M55" s="98">
        <f t="shared" si="3"/>
        <v>6.1742006615214992E-2</v>
      </c>
    </row>
    <row r="56" spans="1:13" x14ac:dyDescent="0.2">
      <c r="A56" s="19" t="s">
        <v>105</v>
      </c>
      <c r="B56" s="20"/>
      <c r="C56" s="21">
        <v>1378</v>
      </c>
      <c r="D56" s="22">
        <v>815</v>
      </c>
      <c r="E56" s="22">
        <v>563</v>
      </c>
      <c r="F56" s="22">
        <v>673</v>
      </c>
      <c r="G56" s="113">
        <v>88</v>
      </c>
      <c r="H56" s="23">
        <v>214</v>
      </c>
      <c r="I56" s="140"/>
      <c r="J56" s="24"/>
      <c r="K56" s="103">
        <v>1383</v>
      </c>
      <c r="L56" s="25">
        <f t="shared" si="2"/>
        <v>-5</v>
      </c>
      <c r="M56" s="98">
        <f t="shared" si="3"/>
        <v>-3.6153289949385392E-3</v>
      </c>
    </row>
    <row r="57" spans="1:13" x14ac:dyDescent="0.2">
      <c r="A57" s="19" t="s">
        <v>106</v>
      </c>
      <c r="B57" s="20"/>
      <c r="C57" s="21">
        <v>226</v>
      </c>
      <c r="D57" s="22">
        <v>118</v>
      </c>
      <c r="E57" s="22">
        <v>107</v>
      </c>
      <c r="F57" s="22">
        <v>112</v>
      </c>
      <c r="G57" s="113">
        <v>35</v>
      </c>
      <c r="H57" s="23">
        <v>21</v>
      </c>
      <c r="I57" s="140" t="s">
        <v>181</v>
      </c>
      <c r="J57" s="24"/>
      <c r="K57" s="103">
        <v>228</v>
      </c>
      <c r="L57" s="25">
        <f t="shared" si="2"/>
        <v>-2</v>
      </c>
      <c r="M57" s="98">
        <f t="shared" si="3"/>
        <v>-8.771929824561403E-3</v>
      </c>
    </row>
    <row r="58" spans="1:13" x14ac:dyDescent="0.2">
      <c r="A58" s="19" t="s">
        <v>107</v>
      </c>
      <c r="B58" s="20"/>
      <c r="C58" s="21">
        <v>618</v>
      </c>
      <c r="D58" s="22">
        <v>341</v>
      </c>
      <c r="E58" s="22">
        <v>277</v>
      </c>
      <c r="F58" s="22">
        <v>300</v>
      </c>
      <c r="G58" s="113">
        <v>65</v>
      </c>
      <c r="H58" s="23">
        <v>39</v>
      </c>
      <c r="I58" s="140" t="s">
        <v>181</v>
      </c>
      <c r="J58" s="24"/>
      <c r="K58" s="103">
        <v>623</v>
      </c>
      <c r="L58" s="25">
        <f t="shared" si="2"/>
        <v>-5</v>
      </c>
      <c r="M58" s="98">
        <f t="shared" si="3"/>
        <v>-8.0256821829855531E-3</v>
      </c>
    </row>
    <row r="59" spans="1:13" x14ac:dyDescent="0.2">
      <c r="A59" s="19" t="s">
        <v>108</v>
      </c>
      <c r="B59" s="20"/>
      <c r="C59" s="21">
        <v>132</v>
      </c>
      <c r="D59" s="22">
        <v>78</v>
      </c>
      <c r="E59" s="22">
        <v>54</v>
      </c>
      <c r="F59" s="22">
        <v>65</v>
      </c>
      <c r="G59" s="113">
        <v>26</v>
      </c>
      <c r="H59" s="23">
        <v>10</v>
      </c>
      <c r="I59" s="140" t="s">
        <v>181</v>
      </c>
      <c r="J59" s="24"/>
      <c r="K59" s="103">
        <v>137</v>
      </c>
      <c r="L59" s="25">
        <f t="shared" si="2"/>
        <v>-5</v>
      </c>
      <c r="M59" s="98">
        <f t="shared" si="3"/>
        <v>-3.6496350364963501E-2</v>
      </c>
    </row>
    <row r="60" spans="1:13" x14ac:dyDescent="0.2">
      <c r="A60" s="19" t="s">
        <v>58</v>
      </c>
      <c r="B60" s="20"/>
      <c r="C60" s="21">
        <v>911</v>
      </c>
      <c r="D60" s="22">
        <v>811</v>
      </c>
      <c r="E60" s="22">
        <v>101</v>
      </c>
      <c r="F60" s="22">
        <v>182</v>
      </c>
      <c r="G60" s="113">
        <v>64</v>
      </c>
      <c r="H60" s="23">
        <v>164</v>
      </c>
      <c r="I60" s="140"/>
      <c r="J60" s="24"/>
      <c r="K60" s="103">
        <v>968</v>
      </c>
      <c r="L60" s="25">
        <f t="shared" si="2"/>
        <v>-57</v>
      </c>
      <c r="M60" s="98">
        <f t="shared" si="3"/>
        <v>-5.8884297520661155E-2</v>
      </c>
    </row>
    <row r="61" spans="1:13" x14ac:dyDescent="0.2">
      <c r="A61" s="19" t="s">
        <v>109</v>
      </c>
      <c r="B61" s="20"/>
      <c r="C61" s="21">
        <v>398</v>
      </c>
      <c r="D61" s="22">
        <v>217</v>
      </c>
      <c r="E61" s="22">
        <v>181</v>
      </c>
      <c r="F61" s="22">
        <v>183</v>
      </c>
      <c r="G61" s="113">
        <v>53</v>
      </c>
      <c r="H61" s="23">
        <v>104</v>
      </c>
      <c r="I61" s="140"/>
      <c r="J61" s="24"/>
      <c r="K61" s="103">
        <v>363</v>
      </c>
      <c r="L61" s="25">
        <f t="shared" si="2"/>
        <v>35</v>
      </c>
      <c r="M61" s="98">
        <f t="shared" si="3"/>
        <v>9.6418732782369149E-2</v>
      </c>
    </row>
    <row r="62" spans="1:13" x14ac:dyDescent="0.2">
      <c r="A62" s="19" t="s">
        <v>130</v>
      </c>
      <c r="B62" s="20"/>
      <c r="C62" s="21">
        <v>188</v>
      </c>
      <c r="D62" s="22">
        <v>123</v>
      </c>
      <c r="E62" s="22">
        <v>65</v>
      </c>
      <c r="F62" s="22">
        <v>88</v>
      </c>
      <c r="G62" s="113">
        <v>29</v>
      </c>
      <c r="H62" s="23">
        <v>32</v>
      </c>
      <c r="I62" s="140" t="s">
        <v>181</v>
      </c>
      <c r="J62" s="24"/>
      <c r="K62" s="103">
        <v>226</v>
      </c>
      <c r="L62" s="25">
        <f t="shared" si="2"/>
        <v>-38</v>
      </c>
      <c r="M62" s="98">
        <f t="shared" si="3"/>
        <v>-0.16814159292035399</v>
      </c>
    </row>
    <row r="63" spans="1:13" s="33" customFormat="1" ht="9.75" customHeight="1" x14ac:dyDescent="0.2">
      <c r="A63" s="27"/>
      <c r="B63" s="28"/>
      <c r="C63" s="29"/>
      <c r="D63" s="30"/>
      <c r="E63" s="30"/>
      <c r="F63" s="30"/>
      <c r="G63" s="31"/>
      <c r="H63" s="15"/>
      <c r="I63" s="139"/>
      <c r="J63" s="16"/>
      <c r="K63" s="104"/>
      <c r="L63" s="32"/>
      <c r="M63" s="99"/>
    </row>
    <row r="64" spans="1:13" s="26" customFormat="1" ht="15.75" customHeight="1" x14ac:dyDescent="0.2">
      <c r="A64" s="12" t="s">
        <v>117</v>
      </c>
      <c r="B64" s="28"/>
      <c r="C64" s="29"/>
      <c r="D64" s="30"/>
      <c r="E64" s="30"/>
      <c r="F64" s="30"/>
      <c r="G64" s="31"/>
      <c r="H64" s="15"/>
      <c r="I64" s="139"/>
      <c r="J64" s="16"/>
      <c r="K64" s="104"/>
      <c r="L64" s="32"/>
      <c r="M64" s="99"/>
    </row>
    <row r="65" spans="1:13" x14ac:dyDescent="0.2">
      <c r="A65" s="19" t="s">
        <v>138</v>
      </c>
      <c r="B65" s="20"/>
      <c r="C65" s="21">
        <v>107</v>
      </c>
      <c r="D65" s="22">
        <v>55</v>
      </c>
      <c r="E65" s="22">
        <v>51</v>
      </c>
      <c r="F65" s="22">
        <v>56</v>
      </c>
      <c r="G65" s="113">
        <v>30</v>
      </c>
      <c r="H65" s="23">
        <v>2</v>
      </c>
      <c r="I65" s="140" t="s">
        <v>181</v>
      </c>
      <c r="J65" s="24"/>
      <c r="K65" s="103">
        <v>97</v>
      </c>
      <c r="L65" s="25">
        <f t="shared" si="2"/>
        <v>10</v>
      </c>
      <c r="M65" s="98">
        <f t="shared" si="3"/>
        <v>0.10309278350515463</v>
      </c>
    </row>
    <row r="66" spans="1:13" x14ac:dyDescent="0.2">
      <c r="A66" s="19" t="s">
        <v>118</v>
      </c>
      <c r="B66" s="20"/>
      <c r="C66" s="21">
        <v>1044</v>
      </c>
      <c r="D66" s="22">
        <v>556</v>
      </c>
      <c r="E66" s="22">
        <v>488</v>
      </c>
      <c r="F66" s="22">
        <v>456</v>
      </c>
      <c r="G66" s="113">
        <v>90</v>
      </c>
      <c r="H66" s="23">
        <v>19</v>
      </c>
      <c r="I66" s="140" t="s">
        <v>181</v>
      </c>
      <c r="J66" s="24"/>
      <c r="K66" s="103">
        <v>1069</v>
      </c>
      <c r="L66" s="25">
        <f t="shared" si="2"/>
        <v>-25</v>
      </c>
      <c r="M66" s="98">
        <f t="shared" si="3"/>
        <v>-2.3386342376052385E-2</v>
      </c>
    </row>
    <row r="67" spans="1:13" x14ac:dyDescent="0.2">
      <c r="A67" s="19" t="s">
        <v>119</v>
      </c>
      <c r="B67" s="20"/>
      <c r="C67" s="21">
        <v>1228</v>
      </c>
      <c r="D67" s="22">
        <v>629</v>
      </c>
      <c r="E67" s="22">
        <v>599</v>
      </c>
      <c r="F67" s="22">
        <v>543</v>
      </c>
      <c r="G67" s="113">
        <v>97</v>
      </c>
      <c r="H67" s="23">
        <v>6</v>
      </c>
      <c r="I67" s="140" t="s">
        <v>181</v>
      </c>
      <c r="J67" s="24"/>
      <c r="K67" s="103">
        <v>1206</v>
      </c>
      <c r="L67" s="25">
        <f t="shared" si="2"/>
        <v>22</v>
      </c>
      <c r="M67" s="98">
        <f t="shared" si="3"/>
        <v>1.824212271973466E-2</v>
      </c>
    </row>
    <row r="68" spans="1:13" s="71" customFormat="1" ht="12" customHeight="1" x14ac:dyDescent="0.2">
      <c r="A68" s="68"/>
      <c r="B68" s="62"/>
      <c r="C68" s="63"/>
      <c r="D68" s="63"/>
      <c r="E68" s="63"/>
      <c r="F68" s="62"/>
      <c r="G68" s="62"/>
      <c r="H68" s="62"/>
      <c r="I68" s="145"/>
      <c r="J68" s="63"/>
      <c r="K68" s="63"/>
      <c r="L68" s="69"/>
      <c r="M68" s="70"/>
    </row>
    <row r="69" spans="1:13" s="127" customFormat="1" ht="26.25" customHeight="1" x14ac:dyDescent="0.25">
      <c r="A69" s="175" t="s">
        <v>140</v>
      </c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</row>
    <row r="70" spans="1:13" s="127" customFormat="1" ht="6" customHeight="1" x14ac:dyDescent="0.25">
      <c r="A70" s="72"/>
      <c r="B70" s="73"/>
      <c r="C70" s="73"/>
      <c r="D70" s="73"/>
      <c r="E70" s="73"/>
      <c r="F70" s="73"/>
      <c r="G70" s="73"/>
      <c r="H70" s="73"/>
      <c r="I70" s="146"/>
      <c r="J70" s="73"/>
      <c r="K70" s="73"/>
      <c r="L70" s="73"/>
      <c r="M70" s="73"/>
    </row>
    <row r="71" spans="1:13" s="130" customFormat="1" ht="32.450000000000003" customHeight="1" x14ac:dyDescent="0.2">
      <c r="A71" s="174" t="s">
        <v>144</v>
      </c>
      <c r="B71" s="174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</row>
    <row r="72" spans="1:13" ht="15.75" x14ac:dyDescent="0.25">
      <c r="A72" s="72"/>
      <c r="B72" s="73"/>
      <c r="C72" s="73"/>
      <c r="D72" s="73"/>
      <c r="E72" s="73"/>
      <c r="F72" s="73"/>
      <c r="G72" s="73"/>
      <c r="H72" s="73"/>
      <c r="I72" s="146"/>
      <c r="J72" s="73"/>
      <c r="K72" s="73"/>
      <c r="L72" s="73"/>
      <c r="M72" s="73"/>
    </row>
    <row r="73" spans="1:13" x14ac:dyDescent="0.2">
      <c r="A73" s="174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</row>
    <row r="75" spans="1:13" x14ac:dyDescent="0.2">
      <c r="A75" s="126"/>
      <c r="B75" s="62"/>
      <c r="C75" s="63"/>
      <c r="D75" s="63"/>
      <c r="E75" s="63"/>
      <c r="F75" s="62"/>
      <c r="G75" s="62"/>
      <c r="H75" s="62"/>
      <c r="I75" s="145"/>
      <c r="J75" s="63"/>
      <c r="K75" s="63"/>
    </row>
    <row r="76" spans="1:13" x14ac:dyDescent="0.2">
      <c r="A76" s="56"/>
    </row>
    <row r="77" spans="1:13" x14ac:dyDescent="0.2">
      <c r="A77" s="68"/>
      <c r="B77" s="62"/>
      <c r="C77" s="63"/>
      <c r="D77" s="63"/>
      <c r="E77" s="63"/>
      <c r="F77" s="62"/>
      <c r="G77" s="62"/>
      <c r="H77" s="62"/>
      <c r="I77" s="145"/>
      <c r="J77" s="63"/>
      <c r="K77" s="63"/>
      <c r="L77" s="69"/>
      <c r="M77" s="70"/>
    </row>
    <row r="78" spans="1:13" x14ac:dyDescent="0.2">
      <c r="A78" s="175"/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</row>
    <row r="79" spans="1:13" ht="15.75" x14ac:dyDescent="0.25">
      <c r="A79" s="72"/>
      <c r="B79" s="73"/>
      <c r="C79" s="73"/>
      <c r="D79" s="73"/>
      <c r="E79" s="73"/>
      <c r="F79" s="73"/>
      <c r="G79" s="73"/>
      <c r="H79" s="73"/>
      <c r="I79" s="146"/>
      <c r="J79" s="73"/>
      <c r="K79" s="73"/>
      <c r="L79" s="73"/>
      <c r="M79" s="73"/>
    </row>
    <row r="80" spans="1:13" x14ac:dyDescent="0.2">
      <c r="A80" s="174"/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</row>
    <row r="82" spans="1:13" x14ac:dyDescent="0.2">
      <c r="A82" s="126"/>
      <c r="B82" s="62"/>
      <c r="C82" s="63"/>
      <c r="D82" s="63"/>
      <c r="E82" s="63"/>
      <c r="F82" s="62"/>
      <c r="G82" s="62"/>
      <c r="H82" s="62"/>
      <c r="I82" s="145"/>
      <c r="J82" s="63"/>
      <c r="K82" s="63"/>
    </row>
    <row r="83" spans="1:13" x14ac:dyDescent="0.2">
      <c r="A83" s="56"/>
    </row>
    <row r="84" spans="1:13" ht="15.75" x14ac:dyDescent="0.25">
      <c r="A84" s="56"/>
      <c r="B84" s="127"/>
      <c r="C84" s="127"/>
      <c r="D84" s="127"/>
      <c r="E84" s="127"/>
      <c r="F84" s="127"/>
      <c r="G84" s="127"/>
      <c r="H84" s="127"/>
      <c r="I84" s="147"/>
      <c r="J84" s="127"/>
      <c r="K84" s="127"/>
    </row>
    <row r="85" spans="1:13" x14ac:dyDescent="0.2">
      <c r="A85" s="68"/>
      <c r="B85" s="62"/>
      <c r="C85" s="63"/>
      <c r="D85" s="63"/>
      <c r="E85" s="63"/>
      <c r="F85" s="62"/>
      <c r="G85" s="62"/>
      <c r="H85" s="62"/>
      <c r="I85" s="145"/>
      <c r="J85" s="63"/>
      <c r="K85" s="63"/>
      <c r="L85" s="69"/>
      <c r="M85" s="70"/>
    </row>
    <row r="86" spans="1:13" x14ac:dyDescent="0.2">
      <c r="A86" s="175"/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</row>
    <row r="87" spans="1:13" ht="15.75" x14ac:dyDescent="0.25">
      <c r="A87" s="72"/>
      <c r="B87" s="73"/>
      <c r="C87" s="73"/>
      <c r="D87" s="73"/>
      <c r="E87" s="73"/>
      <c r="F87" s="73"/>
      <c r="G87" s="73"/>
      <c r="H87" s="73"/>
      <c r="I87" s="146"/>
      <c r="J87" s="73"/>
      <c r="K87" s="73"/>
      <c r="L87" s="73"/>
      <c r="M87" s="73"/>
    </row>
    <row r="88" spans="1:13" x14ac:dyDescent="0.2">
      <c r="A88" s="174"/>
      <c r="B88" s="174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</row>
    <row r="90" spans="1:13" x14ac:dyDescent="0.2">
      <c r="A90" s="174"/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</row>
    <row r="91" spans="1:13" x14ac:dyDescent="0.2">
      <c r="A91" s="126"/>
      <c r="B91" s="62"/>
      <c r="C91" s="63"/>
      <c r="D91" s="63"/>
      <c r="E91" s="63"/>
      <c r="F91" s="62"/>
      <c r="G91" s="62"/>
      <c r="H91" s="62"/>
      <c r="I91" s="145"/>
      <c r="J91" s="63"/>
      <c r="K91" s="63"/>
    </row>
    <row r="92" spans="1:13" x14ac:dyDescent="0.2">
      <c r="A92" s="56"/>
    </row>
    <row r="93" spans="1:13" ht="15.75" x14ac:dyDescent="0.25">
      <c r="A93" s="56"/>
      <c r="B93" s="127"/>
      <c r="C93" s="127"/>
      <c r="D93" s="127"/>
      <c r="E93" s="127"/>
      <c r="F93" s="127"/>
      <c r="G93" s="127"/>
      <c r="H93" s="127"/>
      <c r="I93" s="147"/>
      <c r="J93" s="127"/>
      <c r="K93" s="127"/>
    </row>
    <row r="94" spans="1:13" x14ac:dyDescent="0.2">
      <c r="B94" s="125"/>
      <c r="C94" s="125"/>
      <c r="D94" s="125"/>
      <c r="E94" s="125"/>
      <c r="F94" s="125"/>
      <c r="G94" s="125"/>
      <c r="H94" s="125"/>
      <c r="I94" s="148"/>
      <c r="J94" s="125"/>
      <c r="K94" s="125"/>
    </row>
    <row r="95" spans="1:13" x14ac:dyDescent="0.2">
      <c r="A95" s="68"/>
      <c r="B95" s="62"/>
      <c r="C95" s="63"/>
      <c r="D95" s="63"/>
      <c r="E95" s="63"/>
      <c r="F95" s="62"/>
      <c r="G95" s="62"/>
      <c r="H95" s="62"/>
      <c r="I95" s="145"/>
      <c r="J95" s="63"/>
      <c r="K95" s="63"/>
      <c r="L95" s="69"/>
      <c r="M95" s="70"/>
    </row>
    <row r="96" spans="1:13" x14ac:dyDescent="0.2">
      <c r="A96" s="175"/>
      <c r="B96" s="175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</row>
    <row r="97" spans="1:13" ht="15.75" x14ac:dyDescent="0.25">
      <c r="A97" s="72"/>
      <c r="B97" s="73"/>
      <c r="C97" s="73"/>
      <c r="D97" s="73"/>
      <c r="E97" s="73"/>
      <c r="F97" s="73"/>
      <c r="G97" s="73"/>
      <c r="H97" s="73"/>
      <c r="I97" s="146"/>
      <c r="J97" s="73"/>
      <c r="K97" s="73"/>
      <c r="L97" s="73"/>
      <c r="M97" s="73"/>
    </row>
    <row r="98" spans="1:13" x14ac:dyDescent="0.2">
      <c r="A98" s="174"/>
      <c r="B98" s="174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</row>
    <row r="100" spans="1:13" x14ac:dyDescent="0.2">
      <c r="A100" s="174"/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</row>
    <row r="101" spans="1:13" x14ac:dyDescent="0.2">
      <c r="A101" s="126"/>
      <c r="B101" s="62"/>
      <c r="C101" s="63"/>
      <c r="D101" s="63"/>
      <c r="E101" s="63"/>
      <c r="F101" s="62"/>
      <c r="G101" s="62"/>
      <c r="H101" s="62"/>
      <c r="I101" s="145"/>
      <c r="J101" s="63"/>
      <c r="K101" s="63"/>
    </row>
    <row r="102" spans="1:13" x14ac:dyDescent="0.2">
      <c r="A102" s="56"/>
    </row>
    <row r="103" spans="1:13" ht="15.75" x14ac:dyDescent="0.25">
      <c r="A103" s="56"/>
      <c r="B103" s="127"/>
      <c r="C103" s="127"/>
      <c r="D103" s="127"/>
      <c r="E103" s="127"/>
      <c r="F103" s="127"/>
      <c r="G103" s="127"/>
      <c r="H103" s="127"/>
      <c r="I103" s="147"/>
      <c r="J103" s="127"/>
      <c r="K103" s="127"/>
    </row>
    <row r="104" spans="1:13" x14ac:dyDescent="0.2">
      <c r="B104" s="125"/>
      <c r="C104" s="125"/>
      <c r="D104" s="125"/>
      <c r="E104" s="125"/>
      <c r="F104" s="125"/>
      <c r="G104" s="125"/>
      <c r="H104" s="125"/>
      <c r="I104" s="148"/>
      <c r="J104" s="125"/>
      <c r="K104" s="125"/>
    </row>
  </sheetData>
  <mergeCells count="18">
    <mergeCell ref="A90:M90"/>
    <mergeCell ref="A96:M96"/>
    <mergeCell ref="A98:M98"/>
    <mergeCell ref="A100:M100"/>
    <mergeCell ref="A69:M69"/>
    <mergeCell ref="A71:M71"/>
    <mergeCell ref="A73:M73"/>
    <mergeCell ref="A78:M78"/>
    <mergeCell ref="A80:M80"/>
    <mergeCell ref="A86:M86"/>
    <mergeCell ref="A88:M88"/>
    <mergeCell ref="C2:I2"/>
    <mergeCell ref="L2:M2"/>
    <mergeCell ref="C3:F4"/>
    <mergeCell ref="H3:I4"/>
    <mergeCell ref="L3:L5"/>
    <mergeCell ref="M3:M5"/>
    <mergeCell ref="H5:I5"/>
  </mergeCells>
  <printOptions horizontalCentered="1"/>
  <pageMargins left="0.15748031496062992" right="0.15748031496062992" top="0.31496062992125984" bottom="0.47244094488188981" header="0.19685039370078741" footer="0.19685039370078741"/>
  <pageSetup paperSize="9" scale="90" orientation="landscape" r:id="rId1"/>
  <headerFooter alignWithMargins="0">
    <oddHeader>&amp;CAudipress 2013/II</oddHeader>
    <oddFooter>&amp;R19 settembre 2013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5"/>
  <sheetViews>
    <sheetView showGridLines="0" zoomScale="90" zoomScaleNormal="90" workbookViewId="0"/>
  </sheetViews>
  <sheetFormatPr defaultRowHeight="15" x14ac:dyDescent="0.2"/>
  <cols>
    <col min="1" max="1" width="33" style="2" customWidth="1"/>
    <col min="2" max="2" width="1.140625" style="34" customWidth="1"/>
    <col min="3" max="3" width="10.5703125" style="34" customWidth="1"/>
    <col min="4" max="5" width="8.42578125" style="34" customWidth="1"/>
    <col min="6" max="6" width="8.7109375" style="34" customWidth="1"/>
    <col min="7" max="7" width="15.42578125" style="34" customWidth="1"/>
    <col min="8" max="8" width="10.140625" style="2" customWidth="1"/>
    <col min="9" max="9" width="2.5703125" style="137" customWidth="1"/>
    <col min="10" max="10" width="1.140625" style="1" customWidth="1"/>
    <col min="11" max="11" width="25.85546875" style="34" customWidth="1"/>
    <col min="12" max="13" width="8.5703125" style="35" customWidth="1"/>
    <col min="14" max="16384" width="9.140625" style="125"/>
  </cols>
  <sheetData>
    <row r="1" spans="1:13" s="1" customFormat="1" ht="21" customHeight="1" x14ac:dyDescent="0.2">
      <c r="A1" s="108" t="s">
        <v>158</v>
      </c>
      <c r="B1" s="34"/>
      <c r="C1" s="34"/>
      <c r="D1" s="34"/>
      <c r="E1" s="34"/>
      <c r="F1" s="34"/>
      <c r="G1" s="34"/>
      <c r="H1" s="2"/>
      <c r="I1" s="137"/>
      <c r="K1" s="34"/>
      <c r="L1" s="35"/>
      <c r="M1" s="35"/>
    </row>
    <row r="2" spans="1:13" s="37" customFormat="1" ht="19.5" customHeight="1" x14ac:dyDescent="0.2">
      <c r="A2" s="3"/>
      <c r="B2" s="4"/>
      <c r="C2" s="162" t="s">
        <v>199</v>
      </c>
      <c r="D2" s="162"/>
      <c r="E2" s="162"/>
      <c r="F2" s="162"/>
      <c r="G2" s="162"/>
      <c r="H2" s="162"/>
      <c r="I2" s="162"/>
      <c r="J2" s="5"/>
      <c r="K2" s="100" t="s">
        <v>186</v>
      </c>
      <c r="L2" s="163" t="s">
        <v>198</v>
      </c>
      <c r="M2" s="163"/>
    </row>
    <row r="3" spans="1:13" s="37" customFormat="1" ht="84" customHeight="1" x14ac:dyDescent="0.2">
      <c r="A3" s="3"/>
      <c r="B3" s="4"/>
      <c r="C3" s="176" t="s">
        <v>154</v>
      </c>
      <c r="D3" s="177"/>
      <c r="E3" s="177"/>
      <c r="F3" s="178"/>
      <c r="G3" s="114" t="s">
        <v>159</v>
      </c>
      <c r="H3" s="165" t="s">
        <v>143</v>
      </c>
      <c r="I3" s="166"/>
      <c r="J3" s="5"/>
      <c r="K3" s="101" t="s">
        <v>154</v>
      </c>
      <c r="L3" s="169" t="s">
        <v>156</v>
      </c>
      <c r="M3" s="169" t="s">
        <v>157</v>
      </c>
    </row>
    <row r="4" spans="1:13" s="37" customFormat="1" ht="26.25" customHeight="1" x14ac:dyDescent="0.2">
      <c r="A4" s="3"/>
      <c r="B4" s="4"/>
      <c r="C4" s="179"/>
      <c r="D4" s="180"/>
      <c r="E4" s="180"/>
      <c r="F4" s="181"/>
      <c r="G4" s="117" t="s">
        <v>139</v>
      </c>
      <c r="H4" s="167"/>
      <c r="I4" s="168"/>
      <c r="J4" s="5"/>
      <c r="K4" s="101"/>
      <c r="L4" s="170"/>
      <c r="M4" s="170"/>
    </row>
    <row r="5" spans="1:13" s="37" customFormat="1" ht="29.25" customHeight="1" x14ac:dyDescent="0.2">
      <c r="A5" s="112" t="s">
        <v>161</v>
      </c>
      <c r="B5" s="6"/>
      <c r="C5" s="94" t="s">
        <v>139</v>
      </c>
      <c r="D5" s="95" t="s">
        <v>79</v>
      </c>
      <c r="E5" s="95" t="s">
        <v>80</v>
      </c>
      <c r="F5" s="107" t="s">
        <v>145</v>
      </c>
      <c r="G5" s="95" t="s">
        <v>166</v>
      </c>
      <c r="H5" s="172" t="s">
        <v>139</v>
      </c>
      <c r="I5" s="173"/>
      <c r="J5" s="7"/>
      <c r="K5" s="136" t="s">
        <v>139</v>
      </c>
      <c r="L5" s="171"/>
      <c r="M5" s="171"/>
    </row>
    <row r="6" spans="1:13" s="37" customFormat="1" ht="18.75" customHeight="1" x14ac:dyDescent="0.2">
      <c r="A6" s="8" t="s">
        <v>77</v>
      </c>
      <c r="B6" s="9"/>
      <c r="C6" s="10">
        <v>51623</v>
      </c>
      <c r="D6" s="11">
        <v>24736</v>
      </c>
      <c r="E6" s="11">
        <v>26887</v>
      </c>
      <c r="F6" s="11">
        <v>25406</v>
      </c>
      <c r="G6" s="48"/>
      <c r="H6" s="12"/>
      <c r="I6" s="138"/>
      <c r="J6" s="13"/>
      <c r="K6" s="102">
        <v>51623</v>
      </c>
      <c r="L6" s="17"/>
      <c r="M6" s="97"/>
    </row>
    <row r="7" spans="1:13" s="37" customFormat="1" ht="18.75" customHeight="1" x14ac:dyDescent="0.2">
      <c r="A7" s="8" t="s">
        <v>146</v>
      </c>
      <c r="B7" s="9"/>
      <c r="C7" s="10">
        <v>5490</v>
      </c>
      <c r="D7" s="11">
        <v>2652</v>
      </c>
      <c r="E7" s="11">
        <v>2837</v>
      </c>
      <c r="F7" s="11">
        <v>2864</v>
      </c>
      <c r="G7" s="48"/>
      <c r="H7" s="15">
        <v>83</v>
      </c>
      <c r="I7" s="139"/>
      <c r="J7" s="16"/>
      <c r="K7" s="102">
        <v>5460</v>
      </c>
      <c r="L7" s="17">
        <f>C7-K7</f>
        <v>30</v>
      </c>
      <c r="M7" s="97">
        <f>(C7-K7)/K7</f>
        <v>5.4945054945054949E-3</v>
      </c>
    </row>
    <row r="8" spans="1:13" s="37" customFormat="1" ht="18.75" customHeight="1" x14ac:dyDescent="0.2">
      <c r="A8" s="8"/>
      <c r="B8" s="9"/>
      <c r="C8" s="10"/>
      <c r="D8" s="18"/>
      <c r="E8" s="18"/>
      <c r="F8" s="18"/>
      <c r="G8" s="14"/>
      <c r="H8" s="15"/>
      <c r="I8" s="139"/>
      <c r="J8" s="16"/>
      <c r="K8" s="102"/>
      <c r="L8" s="17"/>
      <c r="M8" s="97"/>
    </row>
    <row r="9" spans="1:13" s="37" customFormat="1" ht="15" customHeight="1" x14ac:dyDescent="0.2">
      <c r="A9" s="12" t="s">
        <v>168</v>
      </c>
      <c r="B9" s="28"/>
      <c r="C9" s="29"/>
      <c r="D9" s="30"/>
      <c r="E9" s="30"/>
      <c r="F9" s="30"/>
      <c r="G9" s="31"/>
      <c r="H9" s="15"/>
      <c r="I9" s="139"/>
      <c r="J9" s="16"/>
      <c r="K9" s="121"/>
      <c r="L9" s="32"/>
      <c r="M9" s="109"/>
    </row>
    <row r="10" spans="1:13" s="37" customFormat="1" ht="7.5" customHeight="1" x14ac:dyDescent="0.2">
      <c r="A10" s="55"/>
      <c r="B10" s="49"/>
      <c r="C10" s="50"/>
      <c r="D10" s="51"/>
      <c r="E10" s="51"/>
      <c r="F10" s="51"/>
      <c r="G10" s="115"/>
      <c r="H10" s="52"/>
      <c r="I10" s="150"/>
      <c r="J10" s="53"/>
      <c r="K10" s="122"/>
      <c r="L10" s="54"/>
      <c r="M10" s="110"/>
    </row>
    <row r="11" spans="1:13" x14ac:dyDescent="0.2">
      <c r="A11" s="19" t="s">
        <v>120</v>
      </c>
      <c r="B11" s="20"/>
      <c r="C11" s="21">
        <v>437</v>
      </c>
      <c r="D11" s="22">
        <v>284</v>
      </c>
      <c r="E11" s="22">
        <v>153</v>
      </c>
      <c r="F11" s="22">
        <v>229</v>
      </c>
      <c r="G11" s="113">
        <v>73</v>
      </c>
      <c r="H11" s="23">
        <v>23</v>
      </c>
      <c r="I11" s="140" t="s">
        <v>181</v>
      </c>
      <c r="J11" s="24"/>
      <c r="K11" s="123">
        <v>412</v>
      </c>
      <c r="L11" s="25">
        <f>C11-K11</f>
        <v>25</v>
      </c>
      <c r="M11" s="98">
        <f>(C11-K11)/K11</f>
        <v>6.0679611650485438E-2</v>
      </c>
    </row>
    <row r="12" spans="1:13" s="37" customFormat="1" ht="15.75" customHeight="1" x14ac:dyDescent="0.2">
      <c r="A12" s="41"/>
      <c r="B12" s="42"/>
      <c r="C12" s="43"/>
      <c r="D12" s="44"/>
      <c r="E12" s="44"/>
      <c r="F12" s="44"/>
      <c r="G12" s="116"/>
      <c r="H12" s="45"/>
      <c r="I12" s="151"/>
      <c r="J12" s="46"/>
      <c r="K12" s="124"/>
      <c r="L12" s="47"/>
      <c r="M12" s="111"/>
    </row>
    <row r="13" spans="1:13" s="37" customFormat="1" ht="15.75" customHeight="1" x14ac:dyDescent="0.2">
      <c r="A13" s="12" t="s">
        <v>121</v>
      </c>
      <c r="B13" s="28"/>
      <c r="C13" s="29"/>
      <c r="D13" s="30"/>
      <c r="E13" s="30"/>
      <c r="F13" s="30"/>
      <c r="G13" s="31"/>
      <c r="H13" s="15"/>
      <c r="I13" s="139"/>
      <c r="J13" s="16"/>
      <c r="K13" s="121"/>
      <c r="L13" s="32"/>
      <c r="M13" s="109"/>
    </row>
    <row r="14" spans="1:13" s="37" customFormat="1" ht="7.5" customHeight="1" x14ac:dyDescent="0.2">
      <c r="A14" s="55"/>
      <c r="B14" s="49"/>
      <c r="C14" s="50"/>
      <c r="D14" s="51"/>
      <c r="E14" s="51"/>
      <c r="F14" s="51"/>
      <c r="G14" s="115"/>
      <c r="H14" s="52"/>
      <c r="I14" s="150"/>
      <c r="J14" s="53"/>
      <c r="K14" s="122"/>
      <c r="L14" s="54"/>
      <c r="M14" s="110"/>
    </row>
    <row r="15" spans="1:13" x14ac:dyDescent="0.2">
      <c r="A15" s="19" t="s">
        <v>189</v>
      </c>
      <c r="B15" s="20"/>
      <c r="C15" s="21">
        <v>982</v>
      </c>
      <c r="D15" s="22">
        <v>319</v>
      </c>
      <c r="E15" s="22">
        <v>663</v>
      </c>
      <c r="F15" s="22">
        <v>618</v>
      </c>
      <c r="G15" s="113">
        <v>109</v>
      </c>
      <c r="H15" s="23">
        <v>31</v>
      </c>
      <c r="I15" s="140" t="s">
        <v>181</v>
      </c>
      <c r="J15" s="24"/>
      <c r="K15" s="123">
        <v>901</v>
      </c>
      <c r="L15" s="25">
        <f t="shared" ref="L15:L18" si="0">C15-K15</f>
        <v>81</v>
      </c>
      <c r="M15" s="98">
        <f t="shared" ref="M15:M18" si="1">(C15-K15)/K15</f>
        <v>8.990011098779134E-2</v>
      </c>
    </row>
    <row r="16" spans="1:13" x14ac:dyDescent="0.2">
      <c r="A16" s="19" t="s">
        <v>76</v>
      </c>
      <c r="B16" s="20"/>
      <c r="C16" s="21">
        <v>1047</v>
      </c>
      <c r="D16" s="22">
        <v>234</v>
      </c>
      <c r="E16" s="22">
        <v>813</v>
      </c>
      <c r="F16" s="22">
        <v>683</v>
      </c>
      <c r="G16" s="113">
        <v>113</v>
      </c>
      <c r="H16" s="23">
        <v>21</v>
      </c>
      <c r="I16" s="140" t="s">
        <v>181</v>
      </c>
      <c r="J16" s="24"/>
      <c r="K16" s="123">
        <v>1102</v>
      </c>
      <c r="L16" s="25">
        <f t="shared" si="0"/>
        <v>-55</v>
      </c>
      <c r="M16" s="98">
        <f t="shared" si="1"/>
        <v>-4.9909255898366603E-2</v>
      </c>
    </row>
    <row r="17" spans="1:13" x14ac:dyDescent="0.2">
      <c r="A17" s="19" t="s">
        <v>178</v>
      </c>
      <c r="B17" s="20"/>
      <c r="C17" s="21">
        <v>995</v>
      </c>
      <c r="D17" s="22">
        <v>846</v>
      </c>
      <c r="E17" s="22">
        <v>149</v>
      </c>
      <c r="F17" s="22">
        <v>233</v>
      </c>
      <c r="G17" s="113">
        <v>110</v>
      </c>
      <c r="H17" s="23">
        <v>8</v>
      </c>
      <c r="I17" s="140" t="s">
        <v>181</v>
      </c>
      <c r="J17" s="24"/>
      <c r="K17" s="123">
        <v>1017</v>
      </c>
      <c r="L17" s="25">
        <f t="shared" si="0"/>
        <v>-22</v>
      </c>
      <c r="M17" s="98">
        <f t="shared" si="1"/>
        <v>-2.1632251720747297E-2</v>
      </c>
    </row>
    <row r="18" spans="1:13" x14ac:dyDescent="0.2">
      <c r="A18" s="19" t="s">
        <v>201</v>
      </c>
      <c r="B18" s="20"/>
      <c r="C18" s="21">
        <v>2029</v>
      </c>
      <c r="D18" s="22">
        <v>969</v>
      </c>
      <c r="E18" s="22">
        <v>1059</v>
      </c>
      <c r="F18" s="22">
        <v>1101</v>
      </c>
      <c r="G18" s="113">
        <v>155</v>
      </c>
      <c r="H18" s="23" t="s">
        <v>137</v>
      </c>
      <c r="I18" s="140"/>
      <c r="J18" s="24"/>
      <c r="K18" s="123">
        <v>2028</v>
      </c>
      <c r="L18" s="25">
        <f t="shared" si="0"/>
        <v>1</v>
      </c>
      <c r="M18" s="98">
        <f t="shared" si="1"/>
        <v>4.9309664694280081E-4</v>
      </c>
    </row>
    <row r="19" spans="1:13" s="118" customFormat="1" ht="15.75" x14ac:dyDescent="0.2">
      <c r="A19" s="38"/>
      <c r="B19" s="39"/>
      <c r="C19" s="39"/>
      <c r="D19" s="39"/>
      <c r="E19" s="39"/>
      <c r="F19" s="39"/>
      <c r="G19" s="39"/>
      <c r="H19" s="39"/>
      <c r="I19" s="152"/>
      <c r="J19" s="39"/>
      <c r="K19" s="39"/>
      <c r="L19" s="38"/>
      <c r="M19" s="38"/>
    </row>
    <row r="20" spans="1:13" s="119" customFormat="1" ht="32.450000000000003" customHeight="1" x14ac:dyDescent="0.2">
      <c r="A20" s="174" t="s">
        <v>144</v>
      </c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</row>
    <row r="21" spans="1:13" s="118" customFormat="1" ht="15.75" x14ac:dyDescent="0.2">
      <c r="A21" s="56" t="s">
        <v>136</v>
      </c>
      <c r="B21" s="66"/>
      <c r="C21" s="66"/>
      <c r="D21" s="66"/>
      <c r="E21" s="66"/>
      <c r="F21" s="66"/>
      <c r="G21" s="66"/>
      <c r="H21" s="66"/>
      <c r="I21" s="153"/>
      <c r="J21" s="66"/>
      <c r="K21" s="66"/>
      <c r="L21" s="67"/>
      <c r="M21" s="67"/>
    </row>
    <row r="22" spans="1:13" ht="15.75" x14ac:dyDescent="0.2">
      <c r="A22" s="38"/>
      <c r="B22" s="39"/>
      <c r="C22" s="39"/>
      <c r="D22" s="39"/>
      <c r="E22" s="39"/>
      <c r="F22" s="39"/>
      <c r="G22" s="39"/>
      <c r="H22" s="39"/>
      <c r="I22" s="152"/>
      <c r="J22" s="39"/>
      <c r="K22" s="39"/>
      <c r="L22" s="38"/>
      <c r="M22" s="38"/>
    </row>
    <row r="23" spans="1:13" x14ac:dyDescent="0.2">
      <c r="A23" s="174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</row>
    <row r="24" spans="1:13" ht="15.75" x14ac:dyDescent="0.2">
      <c r="A24" s="56"/>
      <c r="B24" s="66"/>
      <c r="C24" s="66"/>
      <c r="D24" s="66"/>
      <c r="E24" s="66"/>
      <c r="F24" s="66"/>
      <c r="G24" s="66"/>
      <c r="H24" s="66"/>
      <c r="I24" s="153"/>
      <c r="J24" s="66"/>
      <c r="K24" s="66"/>
      <c r="L24" s="67"/>
      <c r="M24" s="67"/>
    </row>
    <row r="25" spans="1:13" ht="15.75" x14ac:dyDescent="0.2">
      <c r="A25" s="38"/>
      <c r="B25" s="39"/>
      <c r="C25" s="39"/>
      <c r="D25" s="39"/>
      <c r="E25" s="39"/>
      <c r="F25" s="39"/>
      <c r="G25" s="39"/>
      <c r="H25" s="39"/>
      <c r="I25" s="152"/>
      <c r="J25" s="39"/>
      <c r="K25" s="39"/>
      <c r="L25" s="38"/>
      <c r="M25" s="38"/>
    </row>
  </sheetData>
  <mergeCells count="9">
    <mergeCell ref="A23:M23"/>
    <mergeCell ref="A20:M20"/>
    <mergeCell ref="C2:I2"/>
    <mergeCell ref="L2:M2"/>
    <mergeCell ref="C3:F4"/>
    <mergeCell ref="H3:I4"/>
    <mergeCell ref="L3:L5"/>
    <mergeCell ref="M3:M5"/>
    <mergeCell ref="H5:I5"/>
  </mergeCells>
  <printOptions horizontalCentered="1"/>
  <pageMargins left="0.15748031496062992" right="0.15748031496062992" top="0.31496062992125984" bottom="0.47244094488188981" header="0.19685039370078741" footer="0.19685039370078741"/>
  <pageSetup paperSize="9" scale="90" orientation="landscape" r:id="rId1"/>
  <headerFooter alignWithMargins="0">
    <oddHeader>&amp;CAudipress 2013/II</oddHeader>
    <oddFooter>&amp;R19 settembre 2013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8"/>
  <sheetViews>
    <sheetView showGridLines="0" zoomScale="90" zoomScaleNormal="90" workbookViewId="0"/>
  </sheetViews>
  <sheetFormatPr defaultRowHeight="15" x14ac:dyDescent="0.2"/>
  <cols>
    <col min="1" max="1" width="31.5703125" style="2" customWidth="1"/>
    <col min="2" max="2" width="1.140625" style="34" customWidth="1"/>
    <col min="3" max="3" width="10.5703125" style="34" customWidth="1"/>
    <col min="4" max="5" width="8.42578125" style="34" customWidth="1"/>
    <col min="6" max="6" width="8.7109375" style="34" customWidth="1"/>
    <col min="7" max="7" width="15.7109375" style="34" customWidth="1"/>
    <col min="8" max="8" width="10.140625" style="2" customWidth="1"/>
    <col min="9" max="9" width="3.28515625" style="137" customWidth="1"/>
    <col min="10" max="10" width="1.140625" style="1" customWidth="1"/>
    <col min="11" max="11" width="25.5703125" style="34" customWidth="1"/>
    <col min="12" max="13" width="8.5703125" style="35" customWidth="1"/>
    <col min="14" max="16384" width="9.140625" style="125"/>
  </cols>
  <sheetData>
    <row r="1" spans="1:13" s="1" customFormat="1" ht="21" customHeight="1" x14ac:dyDescent="0.2">
      <c r="A1" s="108" t="s">
        <v>158</v>
      </c>
      <c r="B1" s="34"/>
      <c r="C1" s="34"/>
      <c r="D1" s="34"/>
      <c r="E1" s="34"/>
      <c r="F1" s="34"/>
      <c r="G1" s="34"/>
      <c r="H1" s="2"/>
      <c r="I1" s="137"/>
      <c r="K1" s="34"/>
      <c r="L1" s="35"/>
      <c r="M1" s="35"/>
    </row>
    <row r="2" spans="1:13" s="1" customFormat="1" ht="19.5" customHeight="1" x14ac:dyDescent="0.2">
      <c r="A2" s="3"/>
      <c r="B2" s="4"/>
      <c r="C2" s="162" t="s">
        <v>199</v>
      </c>
      <c r="D2" s="162"/>
      <c r="E2" s="162"/>
      <c r="F2" s="162"/>
      <c r="G2" s="162"/>
      <c r="H2" s="162"/>
      <c r="I2" s="162"/>
      <c r="J2" s="5"/>
      <c r="K2" s="100" t="s">
        <v>186</v>
      </c>
      <c r="L2" s="163" t="s">
        <v>198</v>
      </c>
      <c r="M2" s="163"/>
    </row>
    <row r="3" spans="1:13" s="1" customFormat="1" ht="69.75" customHeight="1" x14ac:dyDescent="0.2">
      <c r="A3" s="3"/>
      <c r="B3" s="4"/>
      <c r="C3" s="176" t="s">
        <v>154</v>
      </c>
      <c r="D3" s="177"/>
      <c r="E3" s="177"/>
      <c r="F3" s="178"/>
      <c r="G3" s="114" t="s">
        <v>159</v>
      </c>
      <c r="H3" s="165" t="s">
        <v>143</v>
      </c>
      <c r="I3" s="166"/>
      <c r="J3" s="5"/>
      <c r="K3" s="101" t="s">
        <v>154</v>
      </c>
      <c r="L3" s="169" t="s">
        <v>156</v>
      </c>
      <c r="M3" s="169" t="s">
        <v>157</v>
      </c>
    </row>
    <row r="4" spans="1:13" s="1" customFormat="1" ht="26.25" customHeight="1" x14ac:dyDescent="0.2">
      <c r="A4" s="3"/>
      <c r="B4" s="4"/>
      <c r="C4" s="179"/>
      <c r="D4" s="180"/>
      <c r="E4" s="180"/>
      <c r="F4" s="181"/>
      <c r="G4" s="117" t="s">
        <v>139</v>
      </c>
      <c r="H4" s="167"/>
      <c r="I4" s="168"/>
      <c r="J4" s="5"/>
      <c r="K4" s="101"/>
      <c r="L4" s="170"/>
      <c r="M4" s="170"/>
    </row>
    <row r="5" spans="1:13" s="1" customFormat="1" ht="29.25" customHeight="1" x14ac:dyDescent="0.2">
      <c r="A5" s="112" t="s">
        <v>162</v>
      </c>
      <c r="B5" s="6"/>
      <c r="C5" s="94" t="s">
        <v>139</v>
      </c>
      <c r="D5" s="95" t="s">
        <v>79</v>
      </c>
      <c r="E5" s="95" t="s">
        <v>80</v>
      </c>
      <c r="F5" s="107" t="s">
        <v>145</v>
      </c>
      <c r="G5" s="95" t="s">
        <v>166</v>
      </c>
      <c r="H5" s="172" t="s">
        <v>139</v>
      </c>
      <c r="I5" s="173"/>
      <c r="J5" s="7"/>
      <c r="K5" s="136" t="s">
        <v>139</v>
      </c>
      <c r="L5" s="171"/>
      <c r="M5" s="171"/>
    </row>
    <row r="6" spans="1:13" s="1" customFormat="1" ht="18.75" customHeight="1" x14ac:dyDescent="0.2">
      <c r="A6" s="8" t="s">
        <v>77</v>
      </c>
      <c r="B6" s="9"/>
      <c r="C6" s="10">
        <v>51623</v>
      </c>
      <c r="D6" s="11">
        <v>24736</v>
      </c>
      <c r="E6" s="11">
        <v>26887</v>
      </c>
      <c r="F6" s="11">
        <v>25406</v>
      </c>
      <c r="G6" s="48"/>
      <c r="H6" s="12"/>
      <c r="I6" s="138"/>
      <c r="J6" s="13"/>
      <c r="K6" s="102">
        <v>51623</v>
      </c>
      <c r="L6" s="17"/>
      <c r="M6" s="96"/>
    </row>
    <row r="7" spans="1:13" s="1" customFormat="1" ht="18.75" customHeight="1" x14ac:dyDescent="0.2">
      <c r="A7" s="8" t="s">
        <v>59</v>
      </c>
      <c r="B7" s="9"/>
      <c r="C7" s="10">
        <v>19709</v>
      </c>
      <c r="D7" s="11">
        <v>7086</v>
      </c>
      <c r="E7" s="11">
        <v>12624</v>
      </c>
      <c r="F7" s="11">
        <v>10981</v>
      </c>
      <c r="G7" s="48">
        <v>339</v>
      </c>
      <c r="H7" s="15">
        <v>477</v>
      </c>
      <c r="I7" s="139"/>
      <c r="J7" s="16"/>
      <c r="K7" s="102">
        <v>20984</v>
      </c>
      <c r="L7" s="17">
        <f>C7-K7</f>
        <v>-1275</v>
      </c>
      <c r="M7" s="96">
        <f>(C7-K7)/K7</f>
        <v>-6.0760579489134582E-2</v>
      </c>
    </row>
    <row r="8" spans="1:13" s="1" customFormat="1" ht="25.5" x14ac:dyDescent="0.2">
      <c r="A8" s="154" t="s">
        <v>202</v>
      </c>
      <c r="B8" s="9"/>
      <c r="C8" s="155">
        <v>19628</v>
      </c>
      <c r="D8" s="156"/>
      <c r="E8" s="156"/>
      <c r="F8" s="156"/>
      <c r="G8" s="157"/>
      <c r="H8" s="15"/>
      <c r="I8" s="139"/>
      <c r="J8" s="16"/>
      <c r="K8" s="158">
        <v>20318</v>
      </c>
      <c r="L8" s="17">
        <f>C8-K8</f>
        <v>-690</v>
      </c>
      <c r="M8" s="96">
        <f>(C8-K8)/K8</f>
        <v>-3.3960035436558719E-2</v>
      </c>
    </row>
    <row r="9" spans="1:13" s="1" customFormat="1" ht="18.75" customHeight="1" x14ac:dyDescent="0.2">
      <c r="A9" s="8" t="s">
        <v>1</v>
      </c>
      <c r="B9" s="9"/>
      <c r="C9" s="10">
        <v>28934</v>
      </c>
      <c r="D9" s="11">
        <v>12425</v>
      </c>
      <c r="E9" s="11">
        <v>16510</v>
      </c>
      <c r="F9" s="11">
        <v>14699</v>
      </c>
      <c r="G9" s="48">
        <v>347</v>
      </c>
      <c r="H9" s="15">
        <v>1761</v>
      </c>
      <c r="I9" s="139"/>
      <c r="J9" s="16"/>
      <c r="K9" s="102">
        <v>30171</v>
      </c>
      <c r="L9" s="17">
        <f>C9-K9</f>
        <v>-1237</v>
      </c>
      <c r="M9" s="96">
        <f>(C9-K9)/K9</f>
        <v>-4.099963541148785E-2</v>
      </c>
    </row>
    <row r="10" spans="1:13" s="1" customFormat="1" ht="18.75" customHeight="1" x14ac:dyDescent="0.2">
      <c r="A10" s="8" t="s">
        <v>147</v>
      </c>
      <c r="B10" s="9"/>
      <c r="C10" s="10">
        <v>35738</v>
      </c>
      <c r="D10" s="11">
        <v>11152</v>
      </c>
      <c r="E10" s="11">
        <v>24586</v>
      </c>
      <c r="F10" s="11">
        <v>20715</v>
      </c>
      <c r="G10" s="48"/>
      <c r="H10" s="15">
        <v>548</v>
      </c>
      <c r="I10" s="139"/>
      <c r="J10" s="16"/>
      <c r="K10" s="102">
        <v>37308</v>
      </c>
      <c r="L10" s="17">
        <f>C10-K10</f>
        <v>-1570</v>
      </c>
      <c r="M10" s="96">
        <f>(C10-K10)/K10</f>
        <v>-4.2082127157714165E-2</v>
      </c>
    </row>
    <row r="11" spans="1:13" s="1" customFormat="1" ht="15" customHeight="1" x14ac:dyDescent="0.2">
      <c r="A11" s="8"/>
      <c r="B11" s="9"/>
      <c r="C11" s="10"/>
      <c r="D11" s="18"/>
      <c r="E11" s="18"/>
      <c r="F11" s="18"/>
      <c r="G11" s="14"/>
      <c r="H11" s="15"/>
      <c r="I11" s="139"/>
      <c r="J11" s="16"/>
      <c r="K11" s="102"/>
      <c r="L11" s="17"/>
      <c r="M11" s="97"/>
    </row>
    <row r="12" spans="1:13" x14ac:dyDescent="0.2">
      <c r="A12" s="19" t="s">
        <v>60</v>
      </c>
      <c r="B12" s="20"/>
      <c r="C12" s="21">
        <v>417</v>
      </c>
      <c r="D12" s="22">
        <v>386</v>
      </c>
      <c r="E12" s="22">
        <v>30</v>
      </c>
      <c r="F12" s="22">
        <v>77</v>
      </c>
      <c r="G12" s="113">
        <v>62</v>
      </c>
      <c r="H12" s="23">
        <v>21</v>
      </c>
      <c r="I12" s="140" t="s">
        <v>181</v>
      </c>
      <c r="J12" s="24"/>
      <c r="K12" s="103">
        <v>454</v>
      </c>
      <c r="L12" s="25">
        <f t="shared" ref="L12:L40" si="0">C12-K12</f>
        <v>-37</v>
      </c>
      <c r="M12" s="98">
        <f t="shared" ref="M12:M40" si="1">(C12-K12)/K12</f>
        <v>-8.1497797356828189E-2</v>
      </c>
    </row>
    <row r="13" spans="1:13" x14ac:dyDescent="0.2">
      <c r="A13" s="19" t="s">
        <v>61</v>
      </c>
      <c r="B13" s="20"/>
      <c r="C13" s="21">
        <v>2889</v>
      </c>
      <c r="D13" s="22">
        <v>590</v>
      </c>
      <c r="E13" s="22">
        <v>2299</v>
      </c>
      <c r="F13" s="22">
        <v>1810</v>
      </c>
      <c r="G13" s="113">
        <v>160</v>
      </c>
      <c r="H13" s="23" t="s">
        <v>180</v>
      </c>
      <c r="I13" s="140"/>
      <c r="J13" s="24"/>
      <c r="K13" s="103">
        <v>3013</v>
      </c>
      <c r="L13" s="25">
        <f t="shared" si="0"/>
        <v>-124</v>
      </c>
      <c r="M13" s="98">
        <f t="shared" si="1"/>
        <v>-4.1154995021573181E-2</v>
      </c>
    </row>
    <row r="14" spans="1:13" x14ac:dyDescent="0.2">
      <c r="A14" s="19" t="s">
        <v>141</v>
      </c>
      <c r="B14" s="20"/>
      <c r="C14" s="21">
        <v>440</v>
      </c>
      <c r="D14" s="22">
        <v>34</v>
      </c>
      <c r="E14" s="22">
        <v>406</v>
      </c>
      <c r="F14" s="22">
        <v>371</v>
      </c>
      <c r="G14" s="113">
        <v>64</v>
      </c>
      <c r="H14" s="23" t="s">
        <v>180</v>
      </c>
      <c r="I14" s="140"/>
      <c r="J14" s="24"/>
      <c r="K14" s="103">
        <v>482</v>
      </c>
      <c r="L14" s="25">
        <f t="shared" si="0"/>
        <v>-42</v>
      </c>
      <c r="M14" s="98">
        <f t="shared" si="1"/>
        <v>-8.7136929460580909E-2</v>
      </c>
    </row>
    <row r="15" spans="1:13" x14ac:dyDescent="0.2">
      <c r="A15" s="19" t="s">
        <v>125</v>
      </c>
      <c r="B15" s="20"/>
      <c r="C15" s="21">
        <v>2227</v>
      </c>
      <c r="D15" s="22">
        <v>607</v>
      </c>
      <c r="E15" s="22">
        <v>1620</v>
      </c>
      <c r="F15" s="22">
        <v>1154</v>
      </c>
      <c r="G15" s="113">
        <v>142</v>
      </c>
      <c r="H15" s="23" t="s">
        <v>180</v>
      </c>
      <c r="I15" s="140"/>
      <c r="J15" s="24"/>
      <c r="K15" s="103">
        <v>2364</v>
      </c>
      <c r="L15" s="25">
        <f t="shared" si="0"/>
        <v>-137</v>
      </c>
      <c r="M15" s="98">
        <f t="shared" si="1"/>
        <v>-5.7952622673434859E-2</v>
      </c>
    </row>
    <row r="16" spans="1:13" x14ac:dyDescent="0.2">
      <c r="A16" s="19" t="s">
        <v>133</v>
      </c>
      <c r="B16" s="20"/>
      <c r="C16" s="21">
        <v>682</v>
      </c>
      <c r="D16" s="22">
        <v>73</v>
      </c>
      <c r="E16" s="22">
        <v>609</v>
      </c>
      <c r="F16" s="22">
        <v>468</v>
      </c>
      <c r="G16" s="113">
        <v>80</v>
      </c>
      <c r="H16" s="23" t="s">
        <v>180</v>
      </c>
      <c r="I16" s="140"/>
      <c r="J16" s="24"/>
      <c r="K16" s="103">
        <v>672</v>
      </c>
      <c r="L16" s="25">
        <f t="shared" si="0"/>
        <v>10</v>
      </c>
      <c r="M16" s="98">
        <f t="shared" si="1"/>
        <v>1.488095238095238E-2</v>
      </c>
    </row>
    <row r="17" spans="1:13" x14ac:dyDescent="0.2">
      <c r="A17" s="19" t="s">
        <v>62</v>
      </c>
      <c r="B17" s="20"/>
      <c r="C17" s="21">
        <v>2098</v>
      </c>
      <c r="D17" s="22">
        <v>227</v>
      </c>
      <c r="E17" s="22">
        <v>1870</v>
      </c>
      <c r="F17" s="22">
        <v>1486</v>
      </c>
      <c r="G17" s="113">
        <v>138</v>
      </c>
      <c r="H17" s="23">
        <v>36</v>
      </c>
      <c r="I17" s="140" t="s">
        <v>181</v>
      </c>
      <c r="J17" s="24"/>
      <c r="K17" s="103">
        <v>2232</v>
      </c>
      <c r="L17" s="25">
        <f t="shared" si="0"/>
        <v>-134</v>
      </c>
      <c r="M17" s="98">
        <f t="shared" si="1"/>
        <v>-6.0035842293906808E-2</v>
      </c>
    </row>
    <row r="18" spans="1:13" x14ac:dyDescent="0.2">
      <c r="A18" s="19" t="s">
        <v>63</v>
      </c>
      <c r="B18" s="20"/>
      <c r="C18" s="21">
        <v>2077</v>
      </c>
      <c r="D18" s="22">
        <v>1334</v>
      </c>
      <c r="E18" s="22">
        <v>743</v>
      </c>
      <c r="F18" s="22">
        <v>852</v>
      </c>
      <c r="G18" s="113">
        <v>137</v>
      </c>
      <c r="H18" s="23">
        <v>168</v>
      </c>
      <c r="I18" s="140" t="s">
        <v>181</v>
      </c>
      <c r="J18" s="24"/>
      <c r="K18" s="103">
        <v>2227</v>
      </c>
      <c r="L18" s="25">
        <f t="shared" si="0"/>
        <v>-150</v>
      </c>
      <c r="M18" s="98">
        <f t="shared" si="1"/>
        <v>-6.7355186349348894E-2</v>
      </c>
    </row>
    <row r="19" spans="1:13" x14ac:dyDescent="0.2">
      <c r="A19" s="19" t="s">
        <v>200</v>
      </c>
      <c r="B19" s="20"/>
      <c r="C19" s="21">
        <v>353</v>
      </c>
      <c r="D19" s="22">
        <v>24</v>
      </c>
      <c r="E19" s="22">
        <v>329</v>
      </c>
      <c r="F19" s="22">
        <v>246</v>
      </c>
      <c r="G19" s="113">
        <v>58</v>
      </c>
      <c r="H19" s="23" t="s">
        <v>180</v>
      </c>
      <c r="I19" s="140"/>
      <c r="J19" s="24"/>
      <c r="K19" s="103" t="s">
        <v>190</v>
      </c>
      <c r="L19" s="25" t="s">
        <v>182</v>
      </c>
      <c r="M19" s="98" t="s">
        <v>182</v>
      </c>
    </row>
    <row r="20" spans="1:13" x14ac:dyDescent="0.2">
      <c r="A20" s="19" t="s">
        <v>64</v>
      </c>
      <c r="B20" s="20"/>
      <c r="C20" s="21">
        <v>1942</v>
      </c>
      <c r="D20" s="22">
        <v>724</v>
      </c>
      <c r="E20" s="22">
        <v>1219</v>
      </c>
      <c r="F20" s="22">
        <v>1199</v>
      </c>
      <c r="G20" s="113">
        <v>133</v>
      </c>
      <c r="H20" s="23">
        <v>20</v>
      </c>
      <c r="I20" s="140" t="s">
        <v>181</v>
      </c>
      <c r="J20" s="24"/>
      <c r="K20" s="103">
        <v>2027</v>
      </c>
      <c r="L20" s="25">
        <f t="shared" si="0"/>
        <v>-85</v>
      </c>
      <c r="M20" s="98">
        <f t="shared" si="1"/>
        <v>-4.1933892451899359E-2</v>
      </c>
    </row>
    <row r="21" spans="1:13" x14ac:dyDescent="0.2">
      <c r="A21" s="19" t="s">
        <v>65</v>
      </c>
      <c r="B21" s="20"/>
      <c r="C21" s="21">
        <v>2153</v>
      </c>
      <c r="D21" s="22">
        <v>545</v>
      </c>
      <c r="E21" s="22">
        <v>1608</v>
      </c>
      <c r="F21" s="22">
        <v>1507</v>
      </c>
      <c r="G21" s="113">
        <v>140</v>
      </c>
      <c r="H21" s="23" t="s">
        <v>180</v>
      </c>
      <c r="I21" s="140"/>
      <c r="J21" s="24"/>
      <c r="K21" s="103">
        <v>2254</v>
      </c>
      <c r="L21" s="25">
        <f t="shared" si="0"/>
        <v>-101</v>
      </c>
      <c r="M21" s="98">
        <f t="shared" si="1"/>
        <v>-4.4809228039041707E-2</v>
      </c>
    </row>
    <row r="22" spans="1:13" x14ac:dyDescent="0.2">
      <c r="A22" s="19" t="s">
        <v>131</v>
      </c>
      <c r="B22" s="20"/>
      <c r="C22" s="21">
        <v>536</v>
      </c>
      <c r="D22" s="22">
        <v>49</v>
      </c>
      <c r="E22" s="22">
        <v>486</v>
      </c>
      <c r="F22" s="22">
        <v>397</v>
      </c>
      <c r="G22" s="113">
        <v>71</v>
      </c>
      <c r="H22" s="23" t="s">
        <v>180</v>
      </c>
      <c r="I22" s="140"/>
      <c r="J22" s="24"/>
      <c r="K22" s="103">
        <v>568</v>
      </c>
      <c r="L22" s="25">
        <f t="shared" si="0"/>
        <v>-32</v>
      </c>
      <c r="M22" s="98">
        <f t="shared" si="1"/>
        <v>-5.6338028169014086E-2</v>
      </c>
    </row>
    <row r="23" spans="1:13" x14ac:dyDescent="0.2">
      <c r="A23" s="19" t="s">
        <v>66</v>
      </c>
      <c r="B23" s="20"/>
      <c r="C23" s="21">
        <v>744</v>
      </c>
      <c r="D23" s="22">
        <v>75</v>
      </c>
      <c r="E23" s="22">
        <v>669</v>
      </c>
      <c r="F23" s="22">
        <v>556</v>
      </c>
      <c r="G23" s="113">
        <v>83</v>
      </c>
      <c r="H23" s="23">
        <v>10</v>
      </c>
      <c r="I23" s="140" t="s">
        <v>181</v>
      </c>
      <c r="J23" s="24"/>
      <c r="K23" s="103">
        <v>745</v>
      </c>
      <c r="L23" s="25">
        <f t="shared" si="0"/>
        <v>-1</v>
      </c>
      <c r="M23" s="98">
        <f t="shared" si="1"/>
        <v>-1.3422818791946308E-3</v>
      </c>
    </row>
    <row r="24" spans="1:13" x14ac:dyDescent="0.2">
      <c r="A24" s="19" t="s">
        <v>67</v>
      </c>
      <c r="B24" s="20"/>
      <c r="C24" s="21">
        <v>888</v>
      </c>
      <c r="D24" s="22">
        <v>351</v>
      </c>
      <c r="E24" s="22">
        <v>537</v>
      </c>
      <c r="F24" s="22">
        <v>505</v>
      </c>
      <c r="G24" s="113">
        <v>91</v>
      </c>
      <c r="H24" s="23" t="s">
        <v>180</v>
      </c>
      <c r="I24" s="140"/>
      <c r="J24" s="24"/>
      <c r="K24" s="103">
        <v>986</v>
      </c>
      <c r="L24" s="25">
        <f t="shared" si="0"/>
        <v>-98</v>
      </c>
      <c r="M24" s="98">
        <f t="shared" si="1"/>
        <v>-9.9391480730223122E-2</v>
      </c>
    </row>
    <row r="25" spans="1:13" x14ac:dyDescent="0.2">
      <c r="A25" s="19" t="s">
        <v>126</v>
      </c>
      <c r="B25" s="20"/>
      <c r="C25" s="21">
        <v>742</v>
      </c>
      <c r="D25" s="22">
        <v>87</v>
      </c>
      <c r="E25" s="22">
        <v>655</v>
      </c>
      <c r="F25" s="22">
        <v>570</v>
      </c>
      <c r="G25" s="113">
        <v>83</v>
      </c>
      <c r="H25" s="23" t="s">
        <v>180</v>
      </c>
      <c r="I25" s="140"/>
      <c r="J25" s="24"/>
      <c r="K25" s="103">
        <v>747</v>
      </c>
      <c r="L25" s="25">
        <f t="shared" si="0"/>
        <v>-5</v>
      </c>
      <c r="M25" s="98">
        <f t="shared" si="1"/>
        <v>-6.6934404283801874E-3</v>
      </c>
    </row>
    <row r="26" spans="1:13" x14ac:dyDescent="0.2">
      <c r="A26" s="19" t="s">
        <v>68</v>
      </c>
      <c r="B26" s="20"/>
      <c r="C26" s="21">
        <v>298</v>
      </c>
      <c r="D26" s="22">
        <v>222</v>
      </c>
      <c r="E26" s="22">
        <v>76</v>
      </c>
      <c r="F26" s="22">
        <v>93</v>
      </c>
      <c r="G26" s="113">
        <v>53</v>
      </c>
      <c r="H26" s="23">
        <v>58</v>
      </c>
      <c r="I26" s="140" t="s">
        <v>181</v>
      </c>
      <c r="J26" s="24"/>
      <c r="K26" s="103">
        <v>286</v>
      </c>
      <c r="L26" s="25">
        <f t="shared" si="0"/>
        <v>12</v>
      </c>
      <c r="M26" s="98">
        <f t="shared" si="1"/>
        <v>4.195804195804196E-2</v>
      </c>
    </row>
    <row r="27" spans="1:13" x14ac:dyDescent="0.2">
      <c r="A27" s="19" t="s">
        <v>110</v>
      </c>
      <c r="B27" s="20"/>
      <c r="C27" s="21">
        <v>95</v>
      </c>
      <c r="D27" s="22">
        <v>55</v>
      </c>
      <c r="E27" s="22">
        <v>40</v>
      </c>
      <c r="F27" s="22">
        <v>27</v>
      </c>
      <c r="G27" s="113">
        <v>30</v>
      </c>
      <c r="H27" s="23">
        <v>3</v>
      </c>
      <c r="I27" s="140" t="s">
        <v>181</v>
      </c>
      <c r="J27" s="24"/>
      <c r="K27" s="103">
        <v>109</v>
      </c>
      <c r="L27" s="25">
        <f t="shared" si="0"/>
        <v>-14</v>
      </c>
      <c r="M27" s="98">
        <f t="shared" si="1"/>
        <v>-0.12844036697247707</v>
      </c>
    </row>
    <row r="28" spans="1:13" x14ac:dyDescent="0.2">
      <c r="A28" s="19" t="s">
        <v>69</v>
      </c>
      <c r="B28" s="20"/>
      <c r="C28" s="21">
        <v>523</v>
      </c>
      <c r="D28" s="22">
        <v>470</v>
      </c>
      <c r="E28" s="22">
        <v>53</v>
      </c>
      <c r="F28" s="22">
        <v>99</v>
      </c>
      <c r="G28" s="113">
        <v>70</v>
      </c>
      <c r="H28" s="23">
        <v>45</v>
      </c>
      <c r="I28" s="140" t="s">
        <v>181</v>
      </c>
      <c r="J28" s="24"/>
      <c r="K28" s="103">
        <v>503</v>
      </c>
      <c r="L28" s="25">
        <f t="shared" si="0"/>
        <v>20</v>
      </c>
      <c r="M28" s="98">
        <f t="shared" si="1"/>
        <v>3.9761431411530816E-2</v>
      </c>
    </row>
    <row r="29" spans="1:13" x14ac:dyDescent="0.2">
      <c r="A29" s="19" t="s">
        <v>134</v>
      </c>
      <c r="B29" s="20"/>
      <c r="C29" s="21">
        <v>643</v>
      </c>
      <c r="D29" s="22">
        <v>125</v>
      </c>
      <c r="E29" s="22">
        <v>518</v>
      </c>
      <c r="F29" s="22">
        <v>417</v>
      </c>
      <c r="G29" s="113">
        <v>77</v>
      </c>
      <c r="H29" s="23">
        <v>3</v>
      </c>
      <c r="I29" s="140" t="s">
        <v>181</v>
      </c>
      <c r="J29" s="24"/>
      <c r="K29" s="103">
        <v>726</v>
      </c>
      <c r="L29" s="25">
        <f t="shared" si="0"/>
        <v>-83</v>
      </c>
      <c r="M29" s="98">
        <f t="shared" si="1"/>
        <v>-0.11432506887052342</v>
      </c>
    </row>
    <row r="30" spans="1:13" x14ac:dyDescent="0.2">
      <c r="A30" s="19" t="s">
        <v>187</v>
      </c>
      <c r="B30" s="20"/>
      <c r="C30" s="21">
        <v>491</v>
      </c>
      <c r="D30" s="22">
        <v>97</v>
      </c>
      <c r="E30" s="22">
        <v>394</v>
      </c>
      <c r="F30" s="22">
        <v>278</v>
      </c>
      <c r="G30" s="113">
        <v>68</v>
      </c>
      <c r="H30" s="23" t="s">
        <v>180</v>
      </c>
      <c r="I30" s="140"/>
      <c r="J30" s="24"/>
      <c r="K30" s="103">
        <v>535</v>
      </c>
      <c r="L30" s="25">
        <f t="shared" si="0"/>
        <v>-44</v>
      </c>
      <c r="M30" s="98">
        <f t="shared" si="1"/>
        <v>-8.2242990654205608E-2</v>
      </c>
    </row>
    <row r="31" spans="1:13" x14ac:dyDescent="0.2">
      <c r="A31" s="19" t="s">
        <v>70</v>
      </c>
      <c r="B31" s="20"/>
      <c r="C31" s="21">
        <v>2643</v>
      </c>
      <c r="D31" s="22">
        <v>787</v>
      </c>
      <c r="E31" s="22">
        <v>1856</v>
      </c>
      <c r="F31" s="22">
        <v>1684</v>
      </c>
      <c r="G31" s="113">
        <v>154</v>
      </c>
      <c r="H31" s="23">
        <v>21</v>
      </c>
      <c r="I31" s="140" t="s">
        <v>181</v>
      </c>
      <c r="J31" s="24"/>
      <c r="K31" s="103">
        <v>2801</v>
      </c>
      <c r="L31" s="25">
        <f t="shared" si="0"/>
        <v>-158</v>
      </c>
      <c r="M31" s="98">
        <f t="shared" si="1"/>
        <v>-5.6408425562299178E-2</v>
      </c>
    </row>
    <row r="32" spans="1:13" x14ac:dyDescent="0.2">
      <c r="A32" s="19" t="s">
        <v>71</v>
      </c>
      <c r="B32" s="20"/>
      <c r="C32" s="21">
        <v>1708</v>
      </c>
      <c r="D32" s="22">
        <v>992</v>
      </c>
      <c r="E32" s="22">
        <v>715</v>
      </c>
      <c r="F32" s="22">
        <v>738</v>
      </c>
      <c r="G32" s="113">
        <v>125</v>
      </c>
      <c r="H32" s="23">
        <v>73</v>
      </c>
      <c r="I32" s="140" t="s">
        <v>181</v>
      </c>
      <c r="J32" s="24"/>
      <c r="K32" s="103">
        <v>1872</v>
      </c>
      <c r="L32" s="25">
        <f t="shared" si="0"/>
        <v>-164</v>
      </c>
      <c r="M32" s="98">
        <f t="shared" si="1"/>
        <v>-8.7606837606837601E-2</v>
      </c>
    </row>
    <row r="33" spans="1:13" x14ac:dyDescent="0.2">
      <c r="A33" s="19" t="s">
        <v>127</v>
      </c>
      <c r="B33" s="20"/>
      <c r="C33" s="21">
        <v>2527</v>
      </c>
      <c r="D33" s="22">
        <v>619</v>
      </c>
      <c r="E33" s="22">
        <v>1909</v>
      </c>
      <c r="F33" s="22">
        <v>1510</v>
      </c>
      <c r="G33" s="113">
        <v>151</v>
      </c>
      <c r="H33" s="23" t="s">
        <v>180</v>
      </c>
      <c r="I33" s="140"/>
      <c r="J33" s="24"/>
      <c r="K33" s="103">
        <v>2700</v>
      </c>
      <c r="L33" s="25">
        <f t="shared" si="0"/>
        <v>-173</v>
      </c>
      <c r="M33" s="98">
        <f t="shared" si="1"/>
        <v>-6.4074074074074075E-2</v>
      </c>
    </row>
    <row r="34" spans="1:13" x14ac:dyDescent="0.2">
      <c r="A34" s="19" t="s">
        <v>72</v>
      </c>
      <c r="B34" s="20"/>
      <c r="C34" s="21">
        <v>3350</v>
      </c>
      <c r="D34" s="22">
        <v>1379</v>
      </c>
      <c r="E34" s="22">
        <v>1971</v>
      </c>
      <c r="F34" s="22">
        <v>1688</v>
      </c>
      <c r="G34" s="113">
        <v>172</v>
      </c>
      <c r="H34" s="23">
        <v>19</v>
      </c>
      <c r="I34" s="140" t="s">
        <v>181</v>
      </c>
      <c r="J34" s="24"/>
      <c r="K34" s="103">
        <v>3489</v>
      </c>
      <c r="L34" s="25">
        <f t="shared" si="0"/>
        <v>-139</v>
      </c>
      <c r="M34" s="98">
        <f t="shared" si="1"/>
        <v>-3.9839495557466326E-2</v>
      </c>
    </row>
    <row r="35" spans="1:13" x14ac:dyDescent="0.2">
      <c r="A35" s="19" t="s">
        <v>128</v>
      </c>
      <c r="B35" s="20"/>
      <c r="C35" s="21">
        <v>831</v>
      </c>
      <c r="D35" s="22">
        <v>303</v>
      </c>
      <c r="E35" s="22">
        <v>529</v>
      </c>
      <c r="F35" s="22">
        <v>495</v>
      </c>
      <c r="G35" s="113">
        <v>88</v>
      </c>
      <c r="H35" s="23" t="s">
        <v>180</v>
      </c>
      <c r="I35" s="140"/>
      <c r="J35" s="24"/>
      <c r="K35" s="103">
        <v>861</v>
      </c>
      <c r="L35" s="25">
        <f t="shared" si="0"/>
        <v>-30</v>
      </c>
      <c r="M35" s="98">
        <f t="shared" si="1"/>
        <v>-3.484320557491289E-2</v>
      </c>
    </row>
    <row r="36" spans="1:13" x14ac:dyDescent="0.2">
      <c r="A36" s="19" t="s">
        <v>73</v>
      </c>
      <c r="B36" s="20"/>
      <c r="C36" s="21">
        <v>975</v>
      </c>
      <c r="D36" s="22">
        <v>483</v>
      </c>
      <c r="E36" s="22">
        <v>492</v>
      </c>
      <c r="F36" s="22">
        <v>378</v>
      </c>
      <c r="G36" s="113">
        <v>95</v>
      </c>
      <c r="H36" s="23">
        <v>26</v>
      </c>
      <c r="I36" s="140" t="s">
        <v>181</v>
      </c>
      <c r="J36" s="24"/>
      <c r="K36" s="103">
        <v>950</v>
      </c>
      <c r="L36" s="25">
        <f t="shared" si="0"/>
        <v>25</v>
      </c>
      <c r="M36" s="98">
        <f t="shared" si="1"/>
        <v>2.6315789473684209E-2</v>
      </c>
    </row>
    <row r="37" spans="1:13" x14ac:dyDescent="0.2">
      <c r="A37" s="19" t="s">
        <v>135</v>
      </c>
      <c r="B37" s="20"/>
      <c r="C37" s="21">
        <v>484</v>
      </c>
      <c r="D37" s="22">
        <v>31</v>
      </c>
      <c r="E37" s="22">
        <v>453</v>
      </c>
      <c r="F37" s="22">
        <v>253</v>
      </c>
      <c r="G37" s="113">
        <v>67</v>
      </c>
      <c r="H37" s="23" t="s">
        <v>180</v>
      </c>
      <c r="I37" s="140"/>
      <c r="J37" s="24"/>
      <c r="K37" s="103">
        <v>450</v>
      </c>
      <c r="L37" s="25">
        <f t="shared" si="0"/>
        <v>34</v>
      </c>
      <c r="M37" s="98">
        <f t="shared" si="1"/>
        <v>7.5555555555555556E-2</v>
      </c>
    </row>
    <row r="38" spans="1:13" x14ac:dyDescent="0.2">
      <c r="A38" s="19" t="s">
        <v>82</v>
      </c>
      <c r="B38" s="20"/>
      <c r="C38" s="21">
        <v>1233</v>
      </c>
      <c r="D38" s="22">
        <v>185</v>
      </c>
      <c r="E38" s="22">
        <v>1049</v>
      </c>
      <c r="F38" s="22">
        <v>727</v>
      </c>
      <c r="G38" s="113">
        <v>107</v>
      </c>
      <c r="H38" s="23">
        <v>41</v>
      </c>
      <c r="I38" s="140" t="s">
        <v>181</v>
      </c>
      <c r="J38" s="24"/>
      <c r="K38" s="103">
        <v>1381</v>
      </c>
      <c r="L38" s="25">
        <f t="shared" si="0"/>
        <v>-148</v>
      </c>
      <c r="M38" s="98">
        <f t="shared" si="1"/>
        <v>-0.10716871832005793</v>
      </c>
    </row>
    <row r="39" spans="1:13" x14ac:dyDescent="0.2">
      <c r="A39" s="19" t="s">
        <v>74</v>
      </c>
      <c r="B39" s="20"/>
      <c r="C39" s="21">
        <v>1060</v>
      </c>
      <c r="D39" s="22">
        <v>215</v>
      </c>
      <c r="E39" s="22">
        <v>845</v>
      </c>
      <c r="F39" s="22">
        <v>649</v>
      </c>
      <c r="G39" s="113">
        <v>99</v>
      </c>
      <c r="H39" s="23">
        <v>4</v>
      </c>
      <c r="I39" s="140" t="s">
        <v>181</v>
      </c>
      <c r="J39" s="24"/>
      <c r="K39" s="103">
        <v>1168</v>
      </c>
      <c r="L39" s="25">
        <f t="shared" si="0"/>
        <v>-108</v>
      </c>
      <c r="M39" s="98">
        <f t="shared" si="1"/>
        <v>-9.2465753424657529E-2</v>
      </c>
    </row>
    <row r="40" spans="1:13" x14ac:dyDescent="0.2">
      <c r="A40" s="19" t="s">
        <v>75</v>
      </c>
      <c r="B40" s="20"/>
      <c r="C40" s="21">
        <v>689</v>
      </c>
      <c r="D40" s="22">
        <v>83</v>
      </c>
      <c r="E40" s="22">
        <v>606</v>
      </c>
      <c r="F40" s="22">
        <v>481</v>
      </c>
      <c r="G40" s="113">
        <v>80</v>
      </c>
      <c r="H40" s="23" t="s">
        <v>180</v>
      </c>
      <c r="I40" s="140"/>
      <c r="J40" s="24"/>
      <c r="K40" s="103">
        <v>706</v>
      </c>
      <c r="L40" s="25">
        <f t="shared" si="0"/>
        <v>-17</v>
      </c>
      <c r="M40" s="98">
        <f t="shared" si="1"/>
        <v>-2.4079320113314446E-2</v>
      </c>
    </row>
    <row r="41" spans="1:13" s="131" customFormat="1" ht="16.149999999999999" customHeight="1" x14ac:dyDescent="0.2">
      <c r="A41" s="61"/>
      <c r="B41" s="62"/>
      <c r="C41" s="63"/>
      <c r="D41" s="63"/>
      <c r="E41" s="63"/>
      <c r="F41" s="64"/>
      <c r="G41" s="64"/>
      <c r="H41" s="62"/>
      <c r="I41" s="145"/>
      <c r="J41" s="63"/>
      <c r="K41" s="63"/>
      <c r="L41" s="62"/>
      <c r="M41" s="65"/>
    </row>
    <row r="42" spans="1:13" s="130" customFormat="1" ht="32.450000000000003" customHeight="1" x14ac:dyDescent="0.2">
      <c r="A42" s="174" t="s">
        <v>144</v>
      </c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</row>
    <row r="43" spans="1:13" s="130" customFormat="1" ht="12.75" x14ac:dyDescent="0.2">
      <c r="A43" s="56" t="s">
        <v>136</v>
      </c>
      <c r="B43" s="57"/>
      <c r="C43" s="57"/>
      <c r="D43" s="57"/>
      <c r="E43" s="57"/>
      <c r="F43" s="57"/>
      <c r="G43" s="57"/>
      <c r="H43" s="57"/>
      <c r="I43" s="143"/>
      <c r="J43" s="57"/>
      <c r="K43" s="57"/>
      <c r="L43" s="57"/>
      <c r="M43" s="57"/>
    </row>
    <row r="44" spans="1:13" s="1" customFormat="1" ht="3.75" customHeight="1" x14ac:dyDescent="0.2">
      <c r="A44" s="40"/>
      <c r="B44" s="58"/>
      <c r="C44" s="58"/>
      <c r="D44" s="58"/>
      <c r="E44" s="58"/>
      <c r="F44" s="58"/>
      <c r="G44" s="58"/>
      <c r="H44" s="40"/>
      <c r="I44" s="144"/>
      <c r="J44" s="59"/>
      <c r="K44" s="58"/>
      <c r="L44" s="60"/>
      <c r="M44" s="60"/>
    </row>
    <row r="45" spans="1:13" s="1" customFormat="1" ht="15.75" customHeight="1" x14ac:dyDescent="0.2">
      <c r="A45" s="56" t="s">
        <v>164</v>
      </c>
      <c r="B45" s="34"/>
      <c r="C45" s="34"/>
      <c r="D45" s="34"/>
      <c r="E45" s="34"/>
      <c r="F45" s="34"/>
      <c r="G45" s="34"/>
      <c r="H45" s="2"/>
      <c r="I45" s="137"/>
      <c r="K45" s="34"/>
      <c r="L45" s="35"/>
      <c r="M45" s="35"/>
    </row>
    <row r="46" spans="1:13" s="1" customFormat="1" ht="15.75" customHeight="1" x14ac:dyDescent="0.2">
      <c r="A46" s="56" t="s">
        <v>191</v>
      </c>
      <c r="B46" s="34"/>
      <c r="C46" s="34"/>
      <c r="D46" s="34"/>
      <c r="E46" s="34"/>
      <c r="F46" s="34"/>
      <c r="G46" s="34"/>
      <c r="H46" s="2"/>
      <c r="I46" s="137"/>
      <c r="K46" s="34"/>
      <c r="L46" s="35"/>
      <c r="M46" s="35"/>
    </row>
    <row r="47" spans="1:13" x14ac:dyDescent="0.2">
      <c r="A47" s="61"/>
      <c r="B47" s="62"/>
      <c r="C47" s="63"/>
      <c r="D47" s="63"/>
      <c r="E47" s="63"/>
      <c r="F47" s="64"/>
      <c r="G47" s="64"/>
      <c r="H47" s="62"/>
      <c r="I47" s="145"/>
      <c r="J47" s="63"/>
      <c r="K47" s="63"/>
      <c r="L47" s="62"/>
      <c r="M47" s="65"/>
    </row>
    <row r="48" spans="1:13" x14ac:dyDescent="0.2">
      <c r="A48" s="174"/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</row>
    <row r="49" spans="1:13" x14ac:dyDescent="0.2">
      <c r="A49" s="56"/>
      <c r="B49" s="57"/>
      <c r="C49" s="57"/>
      <c r="D49" s="57"/>
      <c r="E49" s="57"/>
      <c r="F49" s="57"/>
      <c r="G49" s="57"/>
      <c r="H49" s="57"/>
      <c r="I49" s="143"/>
      <c r="J49" s="57"/>
      <c r="K49" s="57"/>
      <c r="L49" s="57"/>
      <c r="M49" s="57"/>
    </row>
    <row r="50" spans="1:13" x14ac:dyDescent="0.2">
      <c r="A50" s="40"/>
      <c r="B50" s="58"/>
      <c r="C50" s="58"/>
      <c r="D50" s="58"/>
      <c r="E50" s="58"/>
      <c r="F50" s="58"/>
      <c r="G50" s="58"/>
      <c r="H50" s="40"/>
      <c r="I50" s="144"/>
      <c r="J50" s="59"/>
      <c r="K50" s="58"/>
      <c r="L50" s="60"/>
      <c r="M50" s="60"/>
    </row>
    <row r="51" spans="1:13" x14ac:dyDescent="0.2">
      <c r="A51" s="56"/>
    </row>
    <row r="52" spans="1:13" x14ac:dyDescent="0.2">
      <c r="A52" s="56"/>
    </row>
    <row r="53" spans="1:13" x14ac:dyDescent="0.2">
      <c r="A53" s="56"/>
      <c r="B53" s="57"/>
      <c r="C53" s="57"/>
      <c r="D53" s="57"/>
      <c r="E53" s="57"/>
      <c r="F53" s="57"/>
      <c r="G53" s="57"/>
      <c r="H53" s="57"/>
      <c r="I53" s="143"/>
      <c r="J53" s="57"/>
      <c r="K53" s="57"/>
      <c r="L53" s="57"/>
      <c r="M53" s="57"/>
    </row>
    <row r="54" spans="1:13" x14ac:dyDescent="0.2">
      <c r="A54" s="61"/>
      <c r="B54" s="62"/>
      <c r="C54" s="63"/>
      <c r="D54" s="63"/>
      <c r="E54" s="63"/>
      <c r="F54" s="64"/>
      <c r="G54" s="64"/>
      <c r="H54" s="62"/>
      <c r="I54" s="145"/>
      <c r="J54" s="63"/>
      <c r="K54" s="63"/>
      <c r="L54" s="62"/>
      <c r="M54" s="65"/>
    </row>
    <row r="55" spans="1:13" x14ac:dyDescent="0.2">
      <c r="A55" s="174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</row>
    <row r="56" spans="1:13" x14ac:dyDescent="0.2">
      <c r="A56" s="56"/>
      <c r="B56" s="57"/>
      <c r="C56" s="57"/>
      <c r="D56" s="57"/>
      <c r="E56" s="57"/>
      <c r="F56" s="57"/>
      <c r="G56" s="57"/>
      <c r="H56" s="57"/>
      <c r="I56" s="143"/>
      <c r="J56" s="57"/>
      <c r="K56" s="57"/>
      <c r="L56" s="57"/>
      <c r="M56" s="57"/>
    </row>
    <row r="57" spans="1:13" x14ac:dyDescent="0.2">
      <c r="A57" s="61"/>
      <c r="B57" s="62"/>
      <c r="C57" s="63"/>
      <c r="D57" s="63"/>
      <c r="E57" s="63"/>
      <c r="F57" s="64"/>
      <c r="G57" s="64"/>
      <c r="H57" s="62"/>
      <c r="I57" s="145"/>
      <c r="J57" s="63"/>
      <c r="K57" s="63"/>
      <c r="L57" s="62"/>
      <c r="M57" s="65"/>
    </row>
    <row r="58" spans="1:13" x14ac:dyDescent="0.2">
      <c r="A58" s="174"/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</row>
    <row r="59" spans="1:13" x14ac:dyDescent="0.2">
      <c r="A59" s="56"/>
      <c r="B59" s="57"/>
      <c r="C59" s="57"/>
      <c r="D59" s="57"/>
      <c r="E59" s="57"/>
      <c r="F59" s="57"/>
      <c r="G59" s="57"/>
      <c r="H59" s="57"/>
      <c r="I59" s="143"/>
      <c r="J59" s="57"/>
      <c r="K59" s="57"/>
      <c r="L59" s="57"/>
      <c r="M59" s="57"/>
    </row>
    <row r="60" spans="1:13" x14ac:dyDescent="0.2">
      <c r="A60" s="61"/>
      <c r="B60" s="62"/>
      <c r="C60" s="63"/>
      <c r="D60" s="63"/>
      <c r="E60" s="63"/>
      <c r="F60" s="64"/>
      <c r="G60" s="64"/>
      <c r="H60" s="62"/>
      <c r="I60" s="145"/>
      <c r="J60" s="63"/>
      <c r="K60" s="63"/>
      <c r="L60" s="62"/>
      <c r="M60" s="65"/>
    </row>
    <row r="61" spans="1:13" x14ac:dyDescent="0.2">
      <c r="A61" s="174"/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</row>
    <row r="62" spans="1:13" x14ac:dyDescent="0.2">
      <c r="A62" s="56"/>
      <c r="B62" s="57"/>
      <c r="C62" s="57"/>
      <c r="D62" s="57"/>
      <c r="E62" s="57"/>
      <c r="F62" s="57"/>
      <c r="G62" s="57"/>
      <c r="H62" s="57"/>
      <c r="I62" s="143"/>
      <c r="J62" s="57"/>
      <c r="K62" s="57"/>
      <c r="L62" s="57"/>
      <c r="M62" s="57"/>
    </row>
    <row r="83" spans="1:13" x14ac:dyDescent="0.2">
      <c r="A83" s="120"/>
      <c r="B83" s="120"/>
      <c r="C83" s="120"/>
      <c r="D83" s="120"/>
      <c r="E83" s="120"/>
      <c r="F83" s="120"/>
      <c r="G83" s="120"/>
      <c r="H83" s="120"/>
      <c r="I83" s="149"/>
      <c r="J83" s="120"/>
      <c r="K83" s="120"/>
      <c r="L83" s="120"/>
      <c r="M83" s="120"/>
    </row>
    <row r="84" spans="1:13" x14ac:dyDescent="0.2">
      <c r="A84" s="120"/>
      <c r="B84" s="120"/>
      <c r="C84" s="120"/>
      <c r="D84" s="120"/>
      <c r="E84" s="120"/>
      <c r="F84" s="120"/>
      <c r="G84" s="120"/>
      <c r="H84" s="120"/>
      <c r="I84" s="149"/>
      <c r="J84" s="120"/>
      <c r="K84" s="120"/>
      <c r="L84" s="120"/>
      <c r="M84" s="120"/>
    </row>
    <row r="85" spans="1:13" x14ac:dyDescent="0.2">
      <c r="A85" s="120"/>
      <c r="B85" s="120"/>
      <c r="C85" s="120"/>
      <c r="D85" s="120"/>
      <c r="E85" s="120"/>
      <c r="F85" s="120"/>
      <c r="G85" s="120"/>
      <c r="H85" s="120"/>
      <c r="I85" s="149"/>
      <c r="J85" s="120"/>
      <c r="K85" s="120"/>
      <c r="L85" s="120"/>
      <c r="M85" s="120"/>
    </row>
    <row r="86" spans="1:13" x14ac:dyDescent="0.2">
      <c r="A86" s="120"/>
      <c r="B86" s="120"/>
      <c r="C86" s="120"/>
      <c r="D86" s="120"/>
      <c r="E86" s="120"/>
      <c r="F86" s="120"/>
      <c r="G86" s="120"/>
      <c r="H86" s="120"/>
      <c r="I86" s="149"/>
      <c r="J86" s="120"/>
      <c r="K86" s="120"/>
      <c r="L86" s="120"/>
      <c r="M86" s="120"/>
    </row>
    <row r="87" spans="1:13" x14ac:dyDescent="0.2">
      <c r="A87" s="120"/>
      <c r="B87" s="120"/>
      <c r="C87" s="120"/>
      <c r="D87" s="120"/>
      <c r="E87" s="120"/>
      <c r="F87" s="120"/>
      <c r="G87" s="120"/>
      <c r="H87" s="120"/>
      <c r="I87" s="149"/>
      <c r="J87" s="120"/>
      <c r="K87" s="120"/>
      <c r="L87" s="120"/>
      <c r="M87" s="120"/>
    </row>
    <row r="88" spans="1:13" x14ac:dyDescent="0.2">
      <c r="A88" s="120"/>
      <c r="B88" s="120"/>
      <c r="C88" s="120"/>
      <c r="D88" s="120"/>
      <c r="E88" s="120"/>
      <c r="F88" s="120"/>
      <c r="G88" s="120"/>
      <c r="H88" s="120"/>
      <c r="I88" s="149"/>
      <c r="J88" s="120"/>
      <c r="K88" s="120"/>
      <c r="L88" s="120"/>
      <c r="M88" s="120"/>
    </row>
  </sheetData>
  <mergeCells count="12">
    <mergeCell ref="C2:I2"/>
    <mergeCell ref="L2:M2"/>
    <mergeCell ref="C3:F4"/>
    <mergeCell ref="H3:I4"/>
    <mergeCell ref="L3:L5"/>
    <mergeCell ref="M3:M5"/>
    <mergeCell ref="H5:I5"/>
    <mergeCell ref="A48:M48"/>
    <mergeCell ref="A55:M55"/>
    <mergeCell ref="A58:M58"/>
    <mergeCell ref="A61:M61"/>
    <mergeCell ref="A42:M42"/>
  </mergeCells>
  <printOptions horizontalCentered="1"/>
  <pageMargins left="0.15748031496062992" right="0.15748031496062992" top="0.31496062992125984" bottom="0.47244094488188981" header="0.19685039370078741" footer="0.19685039370078741"/>
  <pageSetup paperSize="9" scale="90" orientation="landscape" r:id="rId1"/>
  <headerFooter alignWithMargins="0">
    <oddHeader>&amp;CAudipress 2013/II</oddHeader>
    <oddFooter>&amp;R19 settembre 2013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0"/>
  <sheetViews>
    <sheetView showGridLines="0" topLeftCell="A43" zoomScale="90" zoomScaleNormal="90" workbookViewId="0"/>
  </sheetViews>
  <sheetFormatPr defaultRowHeight="15" x14ac:dyDescent="0.2"/>
  <cols>
    <col min="1" max="1" width="34.140625" style="2" customWidth="1"/>
    <col min="2" max="2" width="1.140625" style="34" customWidth="1"/>
    <col min="3" max="3" width="10.5703125" style="34" customWidth="1"/>
    <col min="4" max="5" width="8.42578125" style="34" customWidth="1"/>
    <col min="6" max="6" width="8.7109375" style="34" customWidth="1"/>
    <col min="7" max="7" width="15.7109375" style="34" customWidth="1"/>
    <col min="8" max="8" width="10.140625" style="2" customWidth="1"/>
    <col min="9" max="9" width="3.7109375" style="137" customWidth="1"/>
    <col min="10" max="10" width="1.140625" style="1" customWidth="1"/>
    <col min="11" max="11" width="26.7109375" style="34" customWidth="1"/>
    <col min="12" max="13" width="8.5703125" style="35" customWidth="1"/>
    <col min="14" max="16384" width="9.140625" style="125"/>
  </cols>
  <sheetData>
    <row r="1" spans="1:13" s="1" customFormat="1" ht="21" customHeight="1" x14ac:dyDescent="0.2">
      <c r="A1" s="108" t="s">
        <v>158</v>
      </c>
      <c r="B1" s="34"/>
      <c r="C1" s="34"/>
      <c r="D1" s="34"/>
      <c r="E1" s="34"/>
      <c r="F1" s="34"/>
      <c r="G1" s="34"/>
      <c r="H1" s="2"/>
      <c r="I1" s="137"/>
      <c r="K1" s="34"/>
      <c r="L1" s="35"/>
      <c r="M1" s="35"/>
    </row>
    <row r="2" spans="1:13" s="1" customFormat="1" ht="19.5" customHeight="1" x14ac:dyDescent="0.2">
      <c r="A2" s="3"/>
      <c r="B2" s="4"/>
      <c r="C2" s="162" t="s">
        <v>199</v>
      </c>
      <c r="D2" s="162"/>
      <c r="E2" s="162"/>
      <c r="F2" s="162"/>
      <c r="G2" s="162"/>
      <c r="H2" s="162"/>
      <c r="I2" s="162"/>
      <c r="J2" s="5"/>
      <c r="K2" s="100" t="s">
        <v>186</v>
      </c>
      <c r="L2" s="163" t="s">
        <v>198</v>
      </c>
      <c r="M2" s="163"/>
    </row>
    <row r="3" spans="1:13" s="1" customFormat="1" ht="69.75" customHeight="1" x14ac:dyDescent="0.2">
      <c r="A3" s="3"/>
      <c r="B3" s="4"/>
      <c r="C3" s="176" t="s">
        <v>154</v>
      </c>
      <c r="D3" s="177"/>
      <c r="E3" s="177"/>
      <c r="F3" s="178"/>
      <c r="G3" s="114" t="s">
        <v>159</v>
      </c>
      <c r="H3" s="165" t="s">
        <v>143</v>
      </c>
      <c r="I3" s="166"/>
      <c r="J3" s="5"/>
      <c r="K3" s="101" t="s">
        <v>154</v>
      </c>
      <c r="L3" s="169" t="s">
        <v>156</v>
      </c>
      <c r="M3" s="169" t="s">
        <v>157</v>
      </c>
    </row>
    <row r="4" spans="1:13" s="1" customFormat="1" ht="26.25" customHeight="1" x14ac:dyDescent="0.2">
      <c r="A4" s="3"/>
      <c r="B4" s="4"/>
      <c r="C4" s="179"/>
      <c r="D4" s="180"/>
      <c r="E4" s="180"/>
      <c r="F4" s="181"/>
      <c r="G4" s="117" t="s">
        <v>139</v>
      </c>
      <c r="H4" s="167"/>
      <c r="I4" s="168"/>
      <c r="J4" s="5"/>
      <c r="K4" s="101"/>
      <c r="L4" s="170"/>
      <c r="M4" s="170"/>
    </row>
    <row r="5" spans="1:13" s="1" customFormat="1" ht="29.25" customHeight="1" x14ac:dyDescent="0.2">
      <c r="A5" s="112" t="s">
        <v>163</v>
      </c>
      <c r="B5" s="6"/>
      <c r="C5" s="94" t="s">
        <v>139</v>
      </c>
      <c r="D5" s="95" t="s">
        <v>79</v>
      </c>
      <c r="E5" s="95" t="s">
        <v>80</v>
      </c>
      <c r="F5" s="107" t="s">
        <v>145</v>
      </c>
      <c r="G5" s="95" t="s">
        <v>166</v>
      </c>
      <c r="H5" s="172" t="s">
        <v>139</v>
      </c>
      <c r="I5" s="173"/>
      <c r="J5" s="7"/>
      <c r="K5" s="136" t="s">
        <v>139</v>
      </c>
      <c r="L5" s="171"/>
      <c r="M5" s="171"/>
    </row>
    <row r="6" spans="1:13" s="1" customFormat="1" ht="18.75" customHeight="1" x14ac:dyDescent="0.2">
      <c r="A6" s="8" t="s">
        <v>77</v>
      </c>
      <c r="B6" s="9"/>
      <c r="C6" s="10">
        <v>51623</v>
      </c>
      <c r="D6" s="11">
        <v>24736</v>
      </c>
      <c r="E6" s="11">
        <v>26887</v>
      </c>
      <c r="F6" s="11">
        <v>25406</v>
      </c>
      <c r="G6" s="48"/>
      <c r="H6" s="12"/>
      <c r="I6" s="138"/>
      <c r="J6" s="13"/>
      <c r="K6" s="102">
        <v>51623</v>
      </c>
      <c r="L6" s="17"/>
      <c r="M6" s="96"/>
    </row>
    <row r="7" spans="1:13" s="1" customFormat="1" ht="18.75" customHeight="1" x14ac:dyDescent="0.2">
      <c r="A7" s="8" t="s">
        <v>0</v>
      </c>
      <c r="B7" s="9"/>
      <c r="C7" s="10">
        <v>18813</v>
      </c>
      <c r="D7" s="11">
        <v>9106</v>
      </c>
      <c r="E7" s="11">
        <v>9707</v>
      </c>
      <c r="F7" s="11">
        <v>8661</v>
      </c>
      <c r="G7" s="48">
        <v>336</v>
      </c>
      <c r="H7" s="15">
        <v>1399</v>
      </c>
      <c r="I7" s="139"/>
      <c r="J7" s="16"/>
      <c r="K7" s="102">
        <v>19734</v>
      </c>
      <c r="L7" s="17">
        <f>C7-K7</f>
        <v>-921</v>
      </c>
      <c r="M7" s="96">
        <f>(C7-K7)/K7</f>
        <v>-4.6670720583764064E-2</v>
      </c>
    </row>
    <row r="8" spans="1:13" s="1" customFormat="1" ht="25.5" x14ac:dyDescent="0.2">
      <c r="A8" s="154" t="s">
        <v>203</v>
      </c>
      <c r="B8" s="9"/>
      <c r="C8" s="155">
        <v>18813</v>
      </c>
      <c r="D8" s="156"/>
      <c r="E8" s="156"/>
      <c r="F8" s="156"/>
      <c r="G8" s="157"/>
      <c r="H8" s="15"/>
      <c r="I8" s="139"/>
      <c r="J8" s="16"/>
      <c r="K8" s="158">
        <v>19266</v>
      </c>
      <c r="L8" s="17">
        <f>C8-K8</f>
        <v>-453</v>
      </c>
      <c r="M8" s="96">
        <f>(C8-K8)/K8</f>
        <v>-2.3512924322640922E-2</v>
      </c>
    </row>
    <row r="9" spans="1:13" s="1" customFormat="1" ht="18.75" customHeight="1" x14ac:dyDescent="0.2">
      <c r="A9" s="8" t="s">
        <v>1</v>
      </c>
      <c r="B9" s="9"/>
      <c r="C9" s="10">
        <v>28934</v>
      </c>
      <c r="D9" s="11">
        <v>12425</v>
      </c>
      <c r="E9" s="11">
        <v>16510</v>
      </c>
      <c r="F9" s="11">
        <v>14699</v>
      </c>
      <c r="G9" s="48">
        <v>347</v>
      </c>
      <c r="H9" s="15">
        <v>1761</v>
      </c>
      <c r="I9" s="139"/>
      <c r="J9" s="16"/>
      <c r="K9" s="102">
        <v>30171</v>
      </c>
      <c r="L9" s="17">
        <f t="shared" ref="L9:L10" si="0">C9-K9</f>
        <v>-1237</v>
      </c>
      <c r="M9" s="96">
        <f t="shared" ref="M9:M10" si="1">(C9-K9)/K9</f>
        <v>-4.099963541148785E-2</v>
      </c>
    </row>
    <row r="10" spans="1:13" s="1" customFormat="1" ht="18.75" customHeight="1" x14ac:dyDescent="0.2">
      <c r="A10" s="8" t="s">
        <v>148</v>
      </c>
      <c r="B10" s="9"/>
      <c r="C10" s="10">
        <v>38085</v>
      </c>
      <c r="D10" s="11">
        <v>17806</v>
      </c>
      <c r="E10" s="11">
        <v>20275</v>
      </c>
      <c r="F10" s="11">
        <v>17445</v>
      </c>
      <c r="G10" s="48"/>
      <c r="H10" s="15">
        <v>2068</v>
      </c>
      <c r="I10" s="139"/>
      <c r="J10" s="16">
        <v>0</v>
      </c>
      <c r="K10" s="102">
        <v>40108</v>
      </c>
      <c r="L10" s="17">
        <f t="shared" si="0"/>
        <v>-2023</v>
      </c>
      <c r="M10" s="96">
        <f t="shared" si="1"/>
        <v>-5.0438815198962803E-2</v>
      </c>
    </row>
    <row r="11" spans="1:13" s="1" customFormat="1" ht="14.65" customHeight="1" x14ac:dyDescent="0.2">
      <c r="A11" s="8"/>
      <c r="B11" s="9"/>
      <c r="C11" s="10"/>
      <c r="D11" s="18"/>
      <c r="E11" s="18"/>
      <c r="F11" s="18"/>
      <c r="G11" s="14"/>
      <c r="H11" s="15"/>
      <c r="I11" s="139"/>
      <c r="J11" s="16"/>
      <c r="K11" s="102"/>
      <c r="L11" s="17"/>
      <c r="M11" s="97"/>
    </row>
    <row r="12" spans="1:13" x14ac:dyDescent="0.2">
      <c r="A12" s="19" t="s">
        <v>170</v>
      </c>
      <c r="B12" s="20"/>
      <c r="C12" s="21">
        <v>493</v>
      </c>
      <c r="D12" s="22">
        <v>233</v>
      </c>
      <c r="E12" s="22">
        <v>260</v>
      </c>
      <c r="F12" s="22">
        <v>252</v>
      </c>
      <c r="G12" s="113">
        <v>68</v>
      </c>
      <c r="H12" s="23" t="s">
        <v>180</v>
      </c>
      <c r="I12" s="140"/>
      <c r="J12" s="24"/>
      <c r="K12" s="103">
        <v>505</v>
      </c>
      <c r="L12" s="25">
        <f t="shared" ref="L12:L65" si="2">C12-K12</f>
        <v>-12</v>
      </c>
      <c r="M12" s="98">
        <f t="shared" ref="M12:M65" si="3">(C12-K12)/K12</f>
        <v>-2.3762376237623763E-2</v>
      </c>
    </row>
    <row r="13" spans="1:13" x14ac:dyDescent="0.2">
      <c r="A13" s="19" t="s">
        <v>2</v>
      </c>
      <c r="B13" s="20"/>
      <c r="C13" s="21">
        <v>584</v>
      </c>
      <c r="D13" s="22">
        <v>297</v>
      </c>
      <c r="E13" s="22">
        <v>288</v>
      </c>
      <c r="F13" s="22">
        <v>260</v>
      </c>
      <c r="G13" s="113">
        <v>74</v>
      </c>
      <c r="H13" s="23" t="s">
        <v>180</v>
      </c>
      <c r="I13" s="140"/>
      <c r="J13" s="24"/>
      <c r="K13" s="103">
        <v>670</v>
      </c>
      <c r="L13" s="25">
        <f t="shared" si="2"/>
        <v>-86</v>
      </c>
      <c r="M13" s="98">
        <f t="shared" si="3"/>
        <v>-0.12835820895522387</v>
      </c>
    </row>
    <row r="14" spans="1:13" x14ac:dyDescent="0.2">
      <c r="A14" s="19" t="s">
        <v>115</v>
      </c>
      <c r="B14" s="20"/>
      <c r="C14" s="21">
        <v>377</v>
      </c>
      <c r="D14" s="22">
        <v>352</v>
      </c>
      <c r="E14" s="22">
        <v>25</v>
      </c>
      <c r="F14" s="22">
        <v>69</v>
      </c>
      <c r="G14" s="113">
        <v>59</v>
      </c>
      <c r="H14" s="23">
        <v>9</v>
      </c>
      <c r="I14" s="140" t="s">
        <v>181</v>
      </c>
      <c r="J14" s="24"/>
      <c r="K14" s="103">
        <v>405</v>
      </c>
      <c r="L14" s="25">
        <f t="shared" si="2"/>
        <v>-28</v>
      </c>
      <c r="M14" s="98">
        <f t="shared" si="3"/>
        <v>-6.9135802469135796E-2</v>
      </c>
    </row>
    <row r="15" spans="1:13" x14ac:dyDescent="0.2">
      <c r="A15" s="19" t="s">
        <v>3</v>
      </c>
      <c r="B15" s="20"/>
      <c r="C15" s="21">
        <v>835</v>
      </c>
      <c r="D15" s="22">
        <v>61</v>
      </c>
      <c r="E15" s="22">
        <v>773</v>
      </c>
      <c r="F15" s="22">
        <v>622</v>
      </c>
      <c r="G15" s="113">
        <v>88</v>
      </c>
      <c r="H15" s="23">
        <v>5</v>
      </c>
      <c r="I15" s="140" t="s">
        <v>181</v>
      </c>
      <c r="J15" s="24"/>
      <c r="K15" s="103">
        <v>895</v>
      </c>
      <c r="L15" s="25">
        <f t="shared" si="2"/>
        <v>-60</v>
      </c>
      <c r="M15" s="98">
        <f t="shared" si="3"/>
        <v>-6.7039106145251395E-2</v>
      </c>
    </row>
    <row r="16" spans="1:13" x14ac:dyDescent="0.2">
      <c r="A16" s="19" t="s">
        <v>4</v>
      </c>
      <c r="B16" s="20"/>
      <c r="C16" s="21">
        <v>161</v>
      </c>
      <c r="D16" s="22">
        <v>23</v>
      </c>
      <c r="E16" s="22">
        <v>137</v>
      </c>
      <c r="F16" s="22">
        <v>92</v>
      </c>
      <c r="G16" s="113">
        <v>39</v>
      </c>
      <c r="H16" s="23">
        <v>12</v>
      </c>
      <c r="I16" s="140" t="s">
        <v>181</v>
      </c>
      <c r="J16" s="24"/>
      <c r="K16" s="103">
        <v>191</v>
      </c>
      <c r="L16" s="25">
        <f t="shared" si="2"/>
        <v>-30</v>
      </c>
      <c r="M16" s="98">
        <f t="shared" si="3"/>
        <v>-0.15706806282722513</v>
      </c>
    </row>
    <row r="17" spans="1:13" x14ac:dyDescent="0.2">
      <c r="A17" s="19" t="s">
        <v>5</v>
      </c>
      <c r="B17" s="20"/>
      <c r="C17" s="21">
        <v>562</v>
      </c>
      <c r="D17" s="22">
        <v>498</v>
      </c>
      <c r="E17" s="22">
        <v>64</v>
      </c>
      <c r="F17" s="22">
        <v>111</v>
      </c>
      <c r="G17" s="113">
        <v>72</v>
      </c>
      <c r="H17" s="23">
        <v>43</v>
      </c>
      <c r="I17" s="140" t="s">
        <v>181</v>
      </c>
      <c r="J17" s="24"/>
      <c r="K17" s="103">
        <v>603</v>
      </c>
      <c r="L17" s="25">
        <f t="shared" si="2"/>
        <v>-41</v>
      </c>
      <c r="M17" s="98">
        <f t="shared" si="3"/>
        <v>-6.7993366500829183E-2</v>
      </c>
    </row>
    <row r="18" spans="1:13" x14ac:dyDescent="0.2">
      <c r="A18" s="19" t="s">
        <v>6</v>
      </c>
      <c r="B18" s="20"/>
      <c r="C18" s="21">
        <v>242</v>
      </c>
      <c r="D18" s="22">
        <v>81</v>
      </c>
      <c r="E18" s="22">
        <v>161</v>
      </c>
      <c r="F18" s="22">
        <v>153</v>
      </c>
      <c r="G18" s="113">
        <v>48</v>
      </c>
      <c r="H18" s="23" t="s">
        <v>180</v>
      </c>
      <c r="I18" s="140"/>
      <c r="J18" s="24"/>
      <c r="K18" s="103">
        <v>278</v>
      </c>
      <c r="L18" s="25">
        <f t="shared" si="2"/>
        <v>-36</v>
      </c>
      <c r="M18" s="98">
        <f t="shared" si="3"/>
        <v>-0.12949640287769784</v>
      </c>
    </row>
    <row r="19" spans="1:13" x14ac:dyDescent="0.2">
      <c r="A19" s="19" t="s">
        <v>7</v>
      </c>
      <c r="B19" s="20"/>
      <c r="C19" s="21">
        <v>694</v>
      </c>
      <c r="D19" s="22">
        <v>321</v>
      </c>
      <c r="E19" s="22">
        <v>372</v>
      </c>
      <c r="F19" s="22">
        <v>389</v>
      </c>
      <c r="G19" s="113">
        <v>80</v>
      </c>
      <c r="H19" s="23" t="s">
        <v>180</v>
      </c>
      <c r="I19" s="140"/>
      <c r="J19" s="24"/>
      <c r="K19" s="103">
        <v>761</v>
      </c>
      <c r="L19" s="25">
        <f t="shared" si="2"/>
        <v>-67</v>
      </c>
      <c r="M19" s="98">
        <f t="shared" si="3"/>
        <v>-8.8042049934296984E-2</v>
      </c>
    </row>
    <row r="20" spans="1:13" x14ac:dyDescent="0.2">
      <c r="A20" s="19" t="s">
        <v>8</v>
      </c>
      <c r="B20" s="20"/>
      <c r="C20" s="21">
        <v>474</v>
      </c>
      <c r="D20" s="22">
        <v>93</v>
      </c>
      <c r="E20" s="22">
        <v>381</v>
      </c>
      <c r="F20" s="22">
        <v>344</v>
      </c>
      <c r="G20" s="113">
        <v>67</v>
      </c>
      <c r="H20" s="23">
        <v>27</v>
      </c>
      <c r="I20" s="140" t="s">
        <v>181</v>
      </c>
      <c r="J20" s="24"/>
      <c r="K20" s="103">
        <v>460</v>
      </c>
      <c r="L20" s="25">
        <f t="shared" si="2"/>
        <v>14</v>
      </c>
      <c r="M20" s="98">
        <f t="shared" si="3"/>
        <v>3.0434782608695653E-2</v>
      </c>
    </row>
    <row r="21" spans="1:13" x14ac:dyDescent="0.2">
      <c r="A21" s="19" t="s">
        <v>9</v>
      </c>
      <c r="B21" s="20"/>
      <c r="C21" s="21">
        <v>262</v>
      </c>
      <c r="D21" s="22">
        <v>14</v>
      </c>
      <c r="E21" s="22">
        <v>248</v>
      </c>
      <c r="F21" s="22">
        <v>208</v>
      </c>
      <c r="G21" s="113">
        <v>50</v>
      </c>
      <c r="H21" s="23">
        <v>18</v>
      </c>
      <c r="I21" s="140" t="s">
        <v>181</v>
      </c>
      <c r="J21" s="24"/>
      <c r="K21" s="103">
        <v>284</v>
      </c>
      <c r="L21" s="25">
        <f t="shared" si="2"/>
        <v>-22</v>
      </c>
      <c r="M21" s="98">
        <f t="shared" si="3"/>
        <v>-7.746478873239436E-2</v>
      </c>
    </row>
    <row r="22" spans="1:13" x14ac:dyDescent="0.2">
      <c r="A22" s="19" t="s">
        <v>10</v>
      </c>
      <c r="B22" s="20"/>
      <c r="C22" s="21">
        <v>182</v>
      </c>
      <c r="D22" s="22">
        <v>136</v>
      </c>
      <c r="E22" s="22">
        <v>47</v>
      </c>
      <c r="F22" s="22">
        <v>59</v>
      </c>
      <c r="G22" s="113">
        <v>41</v>
      </c>
      <c r="H22" s="23" t="s">
        <v>180</v>
      </c>
      <c r="I22" s="140"/>
      <c r="J22" s="24"/>
      <c r="K22" s="103">
        <v>190</v>
      </c>
      <c r="L22" s="25">
        <f t="shared" si="2"/>
        <v>-8</v>
      </c>
      <c r="M22" s="98">
        <f t="shared" si="3"/>
        <v>-4.2105263157894736E-2</v>
      </c>
    </row>
    <row r="23" spans="1:13" x14ac:dyDescent="0.2">
      <c r="A23" s="19" t="s">
        <v>11</v>
      </c>
      <c r="B23" s="20"/>
      <c r="C23" s="21">
        <v>582</v>
      </c>
      <c r="D23" s="22">
        <v>132</v>
      </c>
      <c r="E23" s="22">
        <v>450</v>
      </c>
      <c r="F23" s="22">
        <v>388</v>
      </c>
      <c r="G23" s="113">
        <v>74</v>
      </c>
      <c r="H23" s="23">
        <v>2</v>
      </c>
      <c r="I23" s="141" t="s">
        <v>181</v>
      </c>
      <c r="J23" s="24"/>
      <c r="K23" s="103">
        <v>659</v>
      </c>
      <c r="L23" s="25">
        <f t="shared" si="2"/>
        <v>-77</v>
      </c>
      <c r="M23" s="98">
        <f t="shared" si="3"/>
        <v>-0.11684370257966616</v>
      </c>
    </row>
    <row r="24" spans="1:13" x14ac:dyDescent="0.2">
      <c r="A24" s="19" t="s">
        <v>12</v>
      </c>
      <c r="B24" s="20"/>
      <c r="C24" s="21">
        <v>223</v>
      </c>
      <c r="D24" s="22">
        <v>115</v>
      </c>
      <c r="E24" s="22">
        <v>108</v>
      </c>
      <c r="F24" s="22">
        <v>59</v>
      </c>
      <c r="G24" s="113">
        <v>46</v>
      </c>
      <c r="H24" s="23" t="s">
        <v>180</v>
      </c>
      <c r="I24" s="140"/>
      <c r="J24" s="24"/>
      <c r="K24" s="103">
        <v>231</v>
      </c>
      <c r="L24" s="25">
        <f t="shared" si="2"/>
        <v>-8</v>
      </c>
      <c r="M24" s="98">
        <f t="shared" si="3"/>
        <v>-3.4632034632034632E-2</v>
      </c>
    </row>
    <row r="25" spans="1:13" x14ac:dyDescent="0.2">
      <c r="A25" s="19" t="s">
        <v>13</v>
      </c>
      <c r="B25" s="20"/>
      <c r="C25" s="21">
        <v>121</v>
      </c>
      <c r="D25" s="22">
        <v>64</v>
      </c>
      <c r="E25" s="22">
        <v>56</v>
      </c>
      <c r="F25" s="22">
        <v>55</v>
      </c>
      <c r="G25" s="113">
        <v>34</v>
      </c>
      <c r="H25" s="23" t="s">
        <v>180</v>
      </c>
      <c r="I25" s="140"/>
      <c r="J25" s="24"/>
      <c r="K25" s="103">
        <v>113</v>
      </c>
      <c r="L25" s="25">
        <f t="shared" si="2"/>
        <v>8</v>
      </c>
      <c r="M25" s="98">
        <f t="shared" si="3"/>
        <v>7.0796460176991149E-2</v>
      </c>
    </row>
    <row r="26" spans="1:13" x14ac:dyDescent="0.2">
      <c r="A26" s="19" t="s">
        <v>14</v>
      </c>
      <c r="B26" s="20"/>
      <c r="C26" s="21">
        <v>1305</v>
      </c>
      <c r="D26" s="22">
        <v>327</v>
      </c>
      <c r="E26" s="22">
        <v>978</v>
      </c>
      <c r="F26" s="22">
        <v>752</v>
      </c>
      <c r="G26" s="113">
        <v>110</v>
      </c>
      <c r="H26" s="23" t="s">
        <v>180</v>
      </c>
      <c r="I26" s="140"/>
      <c r="J26" s="24"/>
      <c r="K26" s="103">
        <v>1403</v>
      </c>
      <c r="L26" s="25">
        <f t="shared" si="2"/>
        <v>-98</v>
      </c>
      <c r="M26" s="98">
        <f t="shared" si="3"/>
        <v>-6.9850320741268707E-2</v>
      </c>
    </row>
    <row r="27" spans="1:13" x14ac:dyDescent="0.2">
      <c r="A27" s="19" t="s">
        <v>15</v>
      </c>
      <c r="B27" s="20"/>
      <c r="C27" s="21">
        <v>655</v>
      </c>
      <c r="D27" s="22">
        <v>102</v>
      </c>
      <c r="E27" s="22">
        <v>553</v>
      </c>
      <c r="F27" s="22">
        <v>263</v>
      </c>
      <c r="G27" s="113">
        <v>78</v>
      </c>
      <c r="H27" s="23">
        <v>29</v>
      </c>
      <c r="I27" s="140" t="s">
        <v>181</v>
      </c>
      <c r="J27" s="24"/>
      <c r="K27" s="103">
        <v>669</v>
      </c>
      <c r="L27" s="25">
        <f t="shared" si="2"/>
        <v>-14</v>
      </c>
      <c r="M27" s="98">
        <f t="shared" si="3"/>
        <v>-2.0926756352765322E-2</v>
      </c>
    </row>
    <row r="28" spans="1:13" x14ac:dyDescent="0.2">
      <c r="A28" s="19" t="s">
        <v>111</v>
      </c>
      <c r="B28" s="20"/>
      <c r="C28" s="21">
        <v>806</v>
      </c>
      <c r="D28" s="22">
        <v>221</v>
      </c>
      <c r="E28" s="22">
        <v>584</v>
      </c>
      <c r="F28" s="22">
        <v>511</v>
      </c>
      <c r="G28" s="113">
        <v>87</v>
      </c>
      <c r="H28" s="23">
        <v>65</v>
      </c>
      <c r="I28" s="140" t="s">
        <v>181</v>
      </c>
      <c r="J28" s="24"/>
      <c r="K28" s="103">
        <v>905</v>
      </c>
      <c r="L28" s="25">
        <f t="shared" si="2"/>
        <v>-99</v>
      </c>
      <c r="M28" s="98">
        <f t="shared" si="3"/>
        <v>-0.10939226519337017</v>
      </c>
    </row>
    <row r="29" spans="1:13" x14ac:dyDescent="0.2">
      <c r="A29" s="19" t="s">
        <v>16</v>
      </c>
      <c r="B29" s="20"/>
      <c r="C29" s="21">
        <v>1256</v>
      </c>
      <c r="D29" s="22">
        <v>181</v>
      </c>
      <c r="E29" s="22">
        <v>1075</v>
      </c>
      <c r="F29" s="22">
        <v>915</v>
      </c>
      <c r="G29" s="113">
        <v>108</v>
      </c>
      <c r="H29" s="23">
        <v>55</v>
      </c>
      <c r="I29" s="140" t="s">
        <v>181</v>
      </c>
      <c r="J29" s="24"/>
      <c r="K29" s="103">
        <v>1362</v>
      </c>
      <c r="L29" s="25">
        <f t="shared" si="2"/>
        <v>-106</v>
      </c>
      <c r="M29" s="98">
        <f t="shared" si="3"/>
        <v>-7.7826725403817909E-2</v>
      </c>
    </row>
    <row r="30" spans="1:13" x14ac:dyDescent="0.2">
      <c r="A30" s="19" t="s">
        <v>17</v>
      </c>
      <c r="B30" s="20"/>
      <c r="C30" s="21">
        <v>148</v>
      </c>
      <c r="D30" s="22">
        <v>22</v>
      </c>
      <c r="E30" s="22">
        <v>126</v>
      </c>
      <c r="F30" s="22">
        <v>132</v>
      </c>
      <c r="G30" s="113">
        <v>37</v>
      </c>
      <c r="H30" s="23" t="s">
        <v>180</v>
      </c>
      <c r="I30" s="140"/>
      <c r="J30" s="24"/>
      <c r="K30" s="103">
        <v>163</v>
      </c>
      <c r="L30" s="25">
        <f t="shared" si="2"/>
        <v>-15</v>
      </c>
      <c r="M30" s="98">
        <f t="shared" si="3"/>
        <v>-9.202453987730061E-2</v>
      </c>
    </row>
    <row r="31" spans="1:13" x14ac:dyDescent="0.2">
      <c r="A31" s="19" t="s">
        <v>18</v>
      </c>
      <c r="B31" s="20"/>
      <c r="C31" s="21">
        <v>769</v>
      </c>
      <c r="D31" s="22">
        <v>121</v>
      </c>
      <c r="E31" s="22">
        <v>648</v>
      </c>
      <c r="F31" s="22">
        <v>521</v>
      </c>
      <c r="G31" s="113">
        <v>85</v>
      </c>
      <c r="H31" s="23" t="s">
        <v>180</v>
      </c>
      <c r="I31" s="140"/>
      <c r="J31" s="24"/>
      <c r="K31" s="103">
        <v>783</v>
      </c>
      <c r="L31" s="25">
        <f t="shared" si="2"/>
        <v>-14</v>
      </c>
      <c r="M31" s="98">
        <f t="shared" si="3"/>
        <v>-1.7879948914431672E-2</v>
      </c>
    </row>
    <row r="32" spans="1:13" x14ac:dyDescent="0.2">
      <c r="A32" s="19" t="s">
        <v>19</v>
      </c>
      <c r="B32" s="20"/>
      <c r="C32" s="21">
        <v>283</v>
      </c>
      <c r="D32" s="22">
        <v>44</v>
      </c>
      <c r="E32" s="22">
        <v>239</v>
      </c>
      <c r="F32" s="22">
        <v>209</v>
      </c>
      <c r="G32" s="113">
        <v>52</v>
      </c>
      <c r="H32" s="23">
        <v>24</v>
      </c>
      <c r="I32" s="140" t="s">
        <v>181</v>
      </c>
      <c r="J32" s="24"/>
      <c r="K32" s="103">
        <v>285</v>
      </c>
      <c r="L32" s="25">
        <f t="shared" si="2"/>
        <v>-2</v>
      </c>
      <c r="M32" s="98">
        <f t="shared" si="3"/>
        <v>-7.0175438596491229E-3</v>
      </c>
    </row>
    <row r="33" spans="1:13" x14ac:dyDescent="0.2">
      <c r="A33" s="19" t="s">
        <v>20</v>
      </c>
      <c r="B33" s="20"/>
      <c r="C33" s="21">
        <v>489</v>
      </c>
      <c r="D33" s="22">
        <v>194</v>
      </c>
      <c r="E33" s="22">
        <v>295</v>
      </c>
      <c r="F33" s="22">
        <v>242</v>
      </c>
      <c r="G33" s="113">
        <v>68</v>
      </c>
      <c r="H33" s="23">
        <v>30</v>
      </c>
      <c r="I33" s="140" t="s">
        <v>181</v>
      </c>
      <c r="J33" s="24"/>
      <c r="K33" s="103">
        <v>452</v>
      </c>
      <c r="L33" s="25">
        <f t="shared" si="2"/>
        <v>37</v>
      </c>
      <c r="M33" s="98">
        <f t="shared" si="3"/>
        <v>8.185840707964602E-2</v>
      </c>
    </row>
    <row r="34" spans="1:13" x14ac:dyDescent="0.2">
      <c r="A34" s="19" t="s">
        <v>21</v>
      </c>
      <c r="B34" s="20"/>
      <c r="C34" s="21">
        <v>586</v>
      </c>
      <c r="D34" s="22">
        <v>43</v>
      </c>
      <c r="E34" s="22">
        <v>542</v>
      </c>
      <c r="F34" s="22">
        <v>321</v>
      </c>
      <c r="G34" s="113">
        <v>74</v>
      </c>
      <c r="H34" s="23">
        <v>26</v>
      </c>
      <c r="I34" s="140" t="s">
        <v>181</v>
      </c>
      <c r="J34" s="24"/>
      <c r="K34" s="103">
        <v>579</v>
      </c>
      <c r="L34" s="25">
        <f t="shared" si="2"/>
        <v>7</v>
      </c>
      <c r="M34" s="98">
        <f t="shared" si="3"/>
        <v>1.2089810017271158E-2</v>
      </c>
    </row>
    <row r="35" spans="1:13" x14ac:dyDescent="0.2">
      <c r="A35" s="19" t="s">
        <v>22</v>
      </c>
      <c r="B35" s="20"/>
      <c r="C35" s="21">
        <v>147</v>
      </c>
      <c r="D35" s="22">
        <v>34</v>
      </c>
      <c r="E35" s="22">
        <v>113</v>
      </c>
      <c r="F35" s="22">
        <v>103</v>
      </c>
      <c r="G35" s="113">
        <v>37</v>
      </c>
      <c r="H35" s="23" t="s">
        <v>180</v>
      </c>
      <c r="I35" s="140"/>
      <c r="J35" s="24"/>
      <c r="K35" s="103">
        <v>164</v>
      </c>
      <c r="L35" s="25">
        <f t="shared" si="2"/>
        <v>-17</v>
      </c>
      <c r="M35" s="98">
        <f t="shared" si="3"/>
        <v>-0.10365853658536585</v>
      </c>
    </row>
    <row r="36" spans="1:13" x14ac:dyDescent="0.2">
      <c r="A36" s="19" t="s">
        <v>23</v>
      </c>
      <c r="B36" s="20"/>
      <c r="C36" s="21">
        <v>5531</v>
      </c>
      <c r="D36" s="22">
        <v>2985</v>
      </c>
      <c r="E36" s="22">
        <v>2546</v>
      </c>
      <c r="F36" s="22">
        <v>2125</v>
      </c>
      <c r="G36" s="113">
        <v>216</v>
      </c>
      <c r="H36" s="23">
        <v>407</v>
      </c>
      <c r="I36" s="140"/>
      <c r="J36" s="24"/>
      <c r="K36" s="103">
        <v>5609</v>
      </c>
      <c r="L36" s="25">
        <f t="shared" si="2"/>
        <v>-78</v>
      </c>
      <c r="M36" s="98">
        <f t="shared" si="3"/>
        <v>-1.390622214298449E-2</v>
      </c>
    </row>
    <row r="37" spans="1:13" x14ac:dyDescent="0.2">
      <c r="A37" s="19" t="s">
        <v>83</v>
      </c>
      <c r="B37" s="20"/>
      <c r="C37" s="21">
        <v>434</v>
      </c>
      <c r="D37" s="22">
        <v>371</v>
      </c>
      <c r="E37" s="22">
        <v>63</v>
      </c>
      <c r="F37" s="22">
        <v>99</v>
      </c>
      <c r="G37" s="113">
        <v>64</v>
      </c>
      <c r="H37" s="23" t="s">
        <v>180</v>
      </c>
      <c r="I37" s="140"/>
      <c r="J37" s="24"/>
      <c r="K37" s="103">
        <v>461</v>
      </c>
      <c r="L37" s="25">
        <f t="shared" si="2"/>
        <v>-27</v>
      </c>
      <c r="M37" s="98">
        <f t="shared" si="3"/>
        <v>-5.8568329718004339E-2</v>
      </c>
    </row>
    <row r="38" spans="1:13" x14ac:dyDescent="0.2">
      <c r="A38" s="19" t="s">
        <v>24</v>
      </c>
      <c r="B38" s="20"/>
      <c r="C38" s="21">
        <v>420</v>
      </c>
      <c r="D38" s="22">
        <v>134</v>
      </c>
      <c r="E38" s="22">
        <v>286</v>
      </c>
      <c r="F38" s="22">
        <v>272</v>
      </c>
      <c r="G38" s="113">
        <v>63</v>
      </c>
      <c r="H38" s="23" t="s">
        <v>180</v>
      </c>
      <c r="I38" s="140"/>
      <c r="J38" s="24"/>
      <c r="K38" s="103">
        <v>443</v>
      </c>
      <c r="L38" s="25">
        <f t="shared" si="2"/>
        <v>-23</v>
      </c>
      <c r="M38" s="98">
        <f t="shared" si="3"/>
        <v>-5.1918735891647853E-2</v>
      </c>
    </row>
    <row r="39" spans="1:13" x14ac:dyDescent="0.2">
      <c r="A39" s="19" t="s">
        <v>25</v>
      </c>
      <c r="B39" s="20"/>
      <c r="C39" s="21">
        <v>567</v>
      </c>
      <c r="D39" s="22">
        <v>516</v>
      </c>
      <c r="E39" s="22">
        <v>52</v>
      </c>
      <c r="F39" s="22">
        <v>138</v>
      </c>
      <c r="G39" s="113">
        <v>73</v>
      </c>
      <c r="H39" s="23">
        <v>35</v>
      </c>
      <c r="I39" s="140" t="s">
        <v>181</v>
      </c>
      <c r="J39" s="24"/>
      <c r="K39" s="103">
        <v>637</v>
      </c>
      <c r="L39" s="25">
        <f t="shared" si="2"/>
        <v>-70</v>
      </c>
      <c r="M39" s="98">
        <f t="shared" si="3"/>
        <v>-0.10989010989010989</v>
      </c>
    </row>
    <row r="40" spans="1:13" x14ac:dyDescent="0.2">
      <c r="A40" s="19" t="s">
        <v>123</v>
      </c>
      <c r="B40" s="20"/>
      <c r="C40" s="21">
        <v>360</v>
      </c>
      <c r="D40" s="22">
        <v>210</v>
      </c>
      <c r="E40" s="22">
        <v>149</v>
      </c>
      <c r="F40" s="22">
        <v>132</v>
      </c>
      <c r="G40" s="113">
        <v>58</v>
      </c>
      <c r="H40" s="23" t="s">
        <v>180</v>
      </c>
      <c r="I40" s="140"/>
      <c r="J40" s="24"/>
      <c r="K40" s="103">
        <v>395</v>
      </c>
      <c r="L40" s="25">
        <f t="shared" si="2"/>
        <v>-35</v>
      </c>
      <c r="M40" s="98">
        <f t="shared" si="3"/>
        <v>-8.8607594936708861E-2</v>
      </c>
    </row>
    <row r="41" spans="1:13" x14ac:dyDescent="0.2">
      <c r="A41" s="19" t="s">
        <v>26</v>
      </c>
      <c r="B41" s="20"/>
      <c r="C41" s="21">
        <v>956</v>
      </c>
      <c r="D41" s="22">
        <v>111</v>
      </c>
      <c r="E41" s="22">
        <v>845</v>
      </c>
      <c r="F41" s="22">
        <v>430</v>
      </c>
      <c r="G41" s="113">
        <v>94</v>
      </c>
      <c r="H41" s="23">
        <v>63</v>
      </c>
      <c r="I41" s="140" t="s">
        <v>181</v>
      </c>
      <c r="J41" s="24"/>
      <c r="K41" s="103">
        <v>981</v>
      </c>
      <c r="L41" s="25">
        <f t="shared" si="2"/>
        <v>-25</v>
      </c>
      <c r="M41" s="98">
        <f t="shared" si="3"/>
        <v>-2.54841997961264E-2</v>
      </c>
    </row>
    <row r="42" spans="1:13" x14ac:dyDescent="0.2">
      <c r="A42" s="19" t="s">
        <v>27</v>
      </c>
      <c r="B42" s="20"/>
      <c r="C42" s="21">
        <v>327</v>
      </c>
      <c r="D42" s="22">
        <v>236</v>
      </c>
      <c r="E42" s="22">
        <v>91</v>
      </c>
      <c r="F42" s="22">
        <v>84</v>
      </c>
      <c r="G42" s="113">
        <v>55</v>
      </c>
      <c r="H42" s="23">
        <v>11</v>
      </c>
      <c r="I42" s="140" t="s">
        <v>181</v>
      </c>
      <c r="J42" s="24"/>
      <c r="K42" s="103">
        <v>363</v>
      </c>
      <c r="L42" s="25">
        <f t="shared" si="2"/>
        <v>-36</v>
      </c>
      <c r="M42" s="98">
        <f t="shared" si="3"/>
        <v>-9.9173553719008267E-2</v>
      </c>
    </row>
    <row r="43" spans="1:13" x14ac:dyDescent="0.2">
      <c r="A43" s="19" t="s">
        <v>142</v>
      </c>
      <c r="B43" s="20"/>
      <c r="C43" s="21">
        <v>197</v>
      </c>
      <c r="D43" s="22">
        <v>177</v>
      </c>
      <c r="E43" s="22">
        <v>20</v>
      </c>
      <c r="F43" s="22">
        <v>27</v>
      </c>
      <c r="G43" s="113">
        <v>43</v>
      </c>
      <c r="H43" s="23">
        <v>22</v>
      </c>
      <c r="I43" s="140" t="s">
        <v>181</v>
      </c>
      <c r="J43" s="24"/>
      <c r="K43" s="103">
        <v>242</v>
      </c>
      <c r="L43" s="25">
        <f t="shared" si="2"/>
        <v>-45</v>
      </c>
      <c r="M43" s="98">
        <f t="shared" si="3"/>
        <v>-0.18595041322314049</v>
      </c>
    </row>
    <row r="44" spans="1:13" x14ac:dyDescent="0.2">
      <c r="A44" s="19" t="s">
        <v>28</v>
      </c>
      <c r="B44" s="20"/>
      <c r="C44" s="21">
        <v>177</v>
      </c>
      <c r="D44" s="22">
        <v>15</v>
      </c>
      <c r="E44" s="22">
        <v>161</v>
      </c>
      <c r="F44" s="22">
        <v>144</v>
      </c>
      <c r="G44" s="113">
        <v>41</v>
      </c>
      <c r="H44" s="23">
        <v>3</v>
      </c>
      <c r="I44" s="140" t="s">
        <v>181</v>
      </c>
      <c r="J44" s="24"/>
      <c r="K44" s="103">
        <v>189</v>
      </c>
      <c r="L44" s="25">
        <f t="shared" si="2"/>
        <v>-12</v>
      </c>
      <c r="M44" s="98">
        <f t="shared" si="3"/>
        <v>-6.3492063492063489E-2</v>
      </c>
    </row>
    <row r="45" spans="1:13" x14ac:dyDescent="0.2">
      <c r="A45" s="19" t="s">
        <v>29</v>
      </c>
      <c r="B45" s="20"/>
      <c r="C45" s="21">
        <v>620</v>
      </c>
      <c r="D45" s="22">
        <v>118</v>
      </c>
      <c r="E45" s="22">
        <v>502</v>
      </c>
      <c r="F45" s="22">
        <v>449</v>
      </c>
      <c r="G45" s="113">
        <v>76</v>
      </c>
      <c r="H45" s="23">
        <v>47</v>
      </c>
      <c r="I45" s="140" t="s">
        <v>181</v>
      </c>
      <c r="J45" s="24"/>
      <c r="K45" s="103">
        <v>607</v>
      </c>
      <c r="L45" s="25">
        <f t="shared" si="2"/>
        <v>13</v>
      </c>
      <c r="M45" s="98">
        <f t="shared" si="3"/>
        <v>2.1416803953871501E-2</v>
      </c>
    </row>
    <row r="46" spans="1:13" x14ac:dyDescent="0.2">
      <c r="A46" s="19" t="s">
        <v>30</v>
      </c>
      <c r="B46" s="20"/>
      <c r="C46" s="21">
        <v>547</v>
      </c>
      <c r="D46" s="22">
        <v>34</v>
      </c>
      <c r="E46" s="22">
        <v>513</v>
      </c>
      <c r="F46" s="22">
        <v>380</v>
      </c>
      <c r="G46" s="113">
        <v>71</v>
      </c>
      <c r="H46" s="23">
        <v>14</v>
      </c>
      <c r="I46" s="140" t="s">
        <v>181</v>
      </c>
      <c r="J46" s="24"/>
      <c r="K46" s="103">
        <v>571</v>
      </c>
      <c r="L46" s="25">
        <f t="shared" si="2"/>
        <v>-24</v>
      </c>
      <c r="M46" s="98">
        <f t="shared" si="3"/>
        <v>-4.2031523642732049E-2</v>
      </c>
    </row>
    <row r="47" spans="1:13" x14ac:dyDescent="0.2">
      <c r="A47" s="19" t="s">
        <v>124</v>
      </c>
      <c r="B47" s="20"/>
      <c r="C47" s="21">
        <v>171</v>
      </c>
      <c r="D47" s="22">
        <v>19</v>
      </c>
      <c r="E47" s="22">
        <v>152</v>
      </c>
      <c r="F47" s="22">
        <v>107</v>
      </c>
      <c r="G47" s="113">
        <v>40</v>
      </c>
      <c r="H47" s="23" t="s">
        <v>180</v>
      </c>
      <c r="I47" s="140"/>
      <c r="J47" s="24"/>
      <c r="K47" s="103">
        <v>183</v>
      </c>
      <c r="L47" s="25">
        <f t="shared" si="2"/>
        <v>-12</v>
      </c>
      <c r="M47" s="98">
        <f t="shared" si="3"/>
        <v>-6.5573770491803282E-2</v>
      </c>
    </row>
    <row r="48" spans="1:13" x14ac:dyDescent="0.2">
      <c r="A48" s="19" t="s">
        <v>167</v>
      </c>
      <c r="B48" s="20"/>
      <c r="C48" s="21">
        <v>1066</v>
      </c>
      <c r="D48" s="22">
        <v>392</v>
      </c>
      <c r="E48" s="22">
        <v>673</v>
      </c>
      <c r="F48" s="22">
        <v>665</v>
      </c>
      <c r="G48" s="113">
        <v>99</v>
      </c>
      <c r="H48" s="23" t="s">
        <v>180</v>
      </c>
      <c r="I48" s="140"/>
      <c r="J48" s="24"/>
      <c r="K48" s="103">
        <v>1061</v>
      </c>
      <c r="L48" s="25">
        <f t="shared" si="2"/>
        <v>5</v>
      </c>
      <c r="M48" s="98">
        <f t="shared" si="3"/>
        <v>4.7125353440150798E-3</v>
      </c>
    </row>
    <row r="49" spans="1:13" x14ac:dyDescent="0.2">
      <c r="A49" s="19" t="s">
        <v>31</v>
      </c>
      <c r="B49" s="20"/>
      <c r="C49" s="21">
        <v>1291</v>
      </c>
      <c r="D49" s="22">
        <v>781</v>
      </c>
      <c r="E49" s="22">
        <v>510</v>
      </c>
      <c r="F49" s="22">
        <v>468</v>
      </c>
      <c r="G49" s="113">
        <v>109</v>
      </c>
      <c r="H49" s="23">
        <v>124</v>
      </c>
      <c r="I49" s="140" t="s">
        <v>181</v>
      </c>
      <c r="J49" s="24"/>
      <c r="K49" s="103">
        <v>1336</v>
      </c>
      <c r="L49" s="25">
        <f t="shared" si="2"/>
        <v>-45</v>
      </c>
      <c r="M49" s="98">
        <f t="shared" si="3"/>
        <v>-3.3682634730538924E-2</v>
      </c>
    </row>
    <row r="50" spans="1:13" x14ac:dyDescent="0.2">
      <c r="A50" s="19" t="s">
        <v>112</v>
      </c>
      <c r="B50" s="20"/>
      <c r="C50" s="21">
        <v>193</v>
      </c>
      <c r="D50" s="22">
        <v>31</v>
      </c>
      <c r="E50" s="22">
        <v>162</v>
      </c>
      <c r="F50" s="22">
        <v>113</v>
      </c>
      <c r="G50" s="113">
        <v>43</v>
      </c>
      <c r="H50" s="23" t="s">
        <v>180</v>
      </c>
      <c r="I50" s="140"/>
      <c r="J50" s="24"/>
      <c r="K50" s="103">
        <v>206</v>
      </c>
      <c r="L50" s="25">
        <f t="shared" si="2"/>
        <v>-13</v>
      </c>
      <c r="M50" s="98">
        <f t="shared" si="3"/>
        <v>-6.3106796116504854E-2</v>
      </c>
    </row>
    <row r="51" spans="1:13" x14ac:dyDescent="0.2">
      <c r="A51" s="19" t="s">
        <v>177</v>
      </c>
      <c r="B51" s="20"/>
      <c r="C51" s="21">
        <v>317</v>
      </c>
      <c r="D51" s="22">
        <v>74</v>
      </c>
      <c r="E51" s="22">
        <v>244</v>
      </c>
      <c r="F51" s="22">
        <v>194</v>
      </c>
      <c r="G51" s="113">
        <v>55</v>
      </c>
      <c r="H51" s="23">
        <v>16</v>
      </c>
      <c r="I51" s="140" t="s">
        <v>181</v>
      </c>
      <c r="J51" s="24"/>
      <c r="K51" s="103">
        <v>366</v>
      </c>
      <c r="L51" s="25">
        <f t="shared" si="2"/>
        <v>-49</v>
      </c>
      <c r="M51" s="98">
        <f t="shared" si="3"/>
        <v>-0.13387978142076504</v>
      </c>
    </row>
    <row r="52" spans="1:13" x14ac:dyDescent="0.2">
      <c r="A52" s="19" t="s">
        <v>171</v>
      </c>
      <c r="B52" s="20"/>
      <c r="C52" s="21">
        <v>301</v>
      </c>
      <c r="D52" s="22">
        <v>256</v>
      </c>
      <c r="E52" s="22">
        <v>45</v>
      </c>
      <c r="F52" s="22">
        <v>57</v>
      </c>
      <c r="G52" s="113">
        <v>53</v>
      </c>
      <c r="H52" s="23">
        <v>21</v>
      </c>
      <c r="I52" s="140" t="s">
        <v>181</v>
      </c>
      <c r="J52" s="24"/>
      <c r="K52" s="103">
        <v>289</v>
      </c>
      <c r="L52" s="25">
        <f t="shared" si="2"/>
        <v>12</v>
      </c>
      <c r="M52" s="98">
        <f t="shared" si="3"/>
        <v>4.1522491349480967E-2</v>
      </c>
    </row>
    <row r="53" spans="1:13" x14ac:dyDescent="0.2">
      <c r="A53" s="19" t="s">
        <v>32</v>
      </c>
      <c r="B53" s="20"/>
      <c r="C53" s="21">
        <v>376</v>
      </c>
      <c r="D53" s="22">
        <v>338</v>
      </c>
      <c r="E53" s="22">
        <v>38</v>
      </c>
      <c r="F53" s="22">
        <v>75</v>
      </c>
      <c r="G53" s="113">
        <v>59</v>
      </c>
      <c r="H53" s="23">
        <v>77</v>
      </c>
      <c r="I53" s="140" t="s">
        <v>181</v>
      </c>
      <c r="J53" s="24"/>
      <c r="K53" s="103">
        <v>445</v>
      </c>
      <c r="L53" s="25">
        <f t="shared" si="2"/>
        <v>-69</v>
      </c>
      <c r="M53" s="98">
        <f t="shared" si="3"/>
        <v>-0.15505617977528091</v>
      </c>
    </row>
    <row r="54" spans="1:13" x14ac:dyDescent="0.2">
      <c r="A54" s="19" t="s">
        <v>33</v>
      </c>
      <c r="B54" s="20"/>
      <c r="C54" s="21">
        <v>3349</v>
      </c>
      <c r="D54" s="22">
        <v>2884</v>
      </c>
      <c r="E54" s="22">
        <v>465</v>
      </c>
      <c r="F54" s="22">
        <v>810</v>
      </c>
      <c r="G54" s="113">
        <v>172</v>
      </c>
      <c r="H54" s="23">
        <v>397</v>
      </c>
      <c r="I54" s="140"/>
      <c r="J54" s="24"/>
      <c r="K54" s="103">
        <v>3581</v>
      </c>
      <c r="L54" s="25">
        <f t="shared" si="2"/>
        <v>-232</v>
      </c>
      <c r="M54" s="98">
        <f t="shared" si="3"/>
        <v>-6.4786372521642002E-2</v>
      </c>
    </row>
    <row r="55" spans="1:13" x14ac:dyDescent="0.2">
      <c r="A55" s="19" t="s">
        <v>122</v>
      </c>
      <c r="B55" s="20"/>
      <c r="C55" s="21">
        <v>371</v>
      </c>
      <c r="D55" s="22">
        <v>216</v>
      </c>
      <c r="E55" s="22">
        <v>156</v>
      </c>
      <c r="F55" s="22">
        <v>114</v>
      </c>
      <c r="G55" s="113">
        <v>59</v>
      </c>
      <c r="H55" s="23">
        <v>51</v>
      </c>
      <c r="I55" s="140" t="s">
        <v>181</v>
      </c>
      <c r="J55" s="24"/>
      <c r="K55" s="103">
        <v>471</v>
      </c>
      <c r="L55" s="25">
        <f t="shared" si="2"/>
        <v>-100</v>
      </c>
      <c r="M55" s="98">
        <f t="shared" si="3"/>
        <v>-0.21231422505307856</v>
      </c>
    </row>
    <row r="56" spans="1:13" x14ac:dyDescent="0.2">
      <c r="A56" s="19" t="s">
        <v>34</v>
      </c>
      <c r="B56" s="20"/>
      <c r="C56" s="21">
        <v>670</v>
      </c>
      <c r="D56" s="22">
        <v>125</v>
      </c>
      <c r="E56" s="22">
        <v>546</v>
      </c>
      <c r="F56" s="22">
        <v>501</v>
      </c>
      <c r="G56" s="113">
        <v>79</v>
      </c>
      <c r="H56" s="23" t="s">
        <v>180</v>
      </c>
      <c r="I56" s="140"/>
      <c r="J56" s="24"/>
      <c r="K56" s="103">
        <v>686</v>
      </c>
      <c r="L56" s="25">
        <f t="shared" si="2"/>
        <v>-16</v>
      </c>
      <c r="M56" s="98">
        <f t="shared" si="3"/>
        <v>-2.3323615160349854E-2</v>
      </c>
    </row>
    <row r="57" spans="1:13" x14ac:dyDescent="0.2">
      <c r="A57" s="19" t="s">
        <v>113</v>
      </c>
      <c r="B57" s="20"/>
      <c r="C57" s="21">
        <v>426</v>
      </c>
      <c r="D57" s="22">
        <v>239</v>
      </c>
      <c r="E57" s="22">
        <v>187</v>
      </c>
      <c r="F57" s="22">
        <v>165</v>
      </c>
      <c r="G57" s="113">
        <v>63</v>
      </c>
      <c r="H57" s="23">
        <v>40</v>
      </c>
      <c r="I57" s="140" t="s">
        <v>181</v>
      </c>
      <c r="J57" s="24"/>
      <c r="K57" s="103">
        <v>422</v>
      </c>
      <c r="L57" s="25">
        <f t="shared" si="2"/>
        <v>4</v>
      </c>
      <c r="M57" s="98">
        <f t="shared" si="3"/>
        <v>9.4786729857819912E-3</v>
      </c>
    </row>
    <row r="58" spans="1:13" x14ac:dyDescent="0.2">
      <c r="A58" s="19" t="s">
        <v>35</v>
      </c>
      <c r="B58" s="20"/>
      <c r="C58" s="21">
        <v>1204</v>
      </c>
      <c r="D58" s="22">
        <v>1071</v>
      </c>
      <c r="E58" s="22">
        <v>133</v>
      </c>
      <c r="F58" s="22">
        <v>170</v>
      </c>
      <c r="G58" s="113">
        <v>105</v>
      </c>
      <c r="H58" s="23">
        <v>97</v>
      </c>
      <c r="I58" s="140" t="s">
        <v>181</v>
      </c>
      <c r="J58" s="24"/>
      <c r="K58" s="103">
        <v>1234</v>
      </c>
      <c r="L58" s="25">
        <f t="shared" si="2"/>
        <v>-30</v>
      </c>
      <c r="M58" s="98">
        <f t="shared" si="3"/>
        <v>-2.4311183144246355E-2</v>
      </c>
    </row>
    <row r="59" spans="1:13" x14ac:dyDescent="0.2">
      <c r="A59" s="19" t="s">
        <v>36</v>
      </c>
      <c r="B59" s="20"/>
      <c r="C59" s="21">
        <v>590</v>
      </c>
      <c r="D59" s="22">
        <v>17</v>
      </c>
      <c r="E59" s="22">
        <v>573</v>
      </c>
      <c r="F59" s="22">
        <v>396</v>
      </c>
      <c r="G59" s="113">
        <v>74</v>
      </c>
      <c r="H59" s="23" t="s">
        <v>180</v>
      </c>
      <c r="I59" s="140"/>
      <c r="J59" s="24"/>
      <c r="K59" s="103">
        <v>698</v>
      </c>
      <c r="L59" s="25">
        <f t="shared" si="2"/>
        <v>-108</v>
      </c>
      <c r="M59" s="98">
        <f t="shared" si="3"/>
        <v>-0.15472779369627507</v>
      </c>
    </row>
    <row r="60" spans="1:13" x14ac:dyDescent="0.2">
      <c r="A60" s="19" t="s">
        <v>37</v>
      </c>
      <c r="B60" s="20"/>
      <c r="C60" s="21">
        <v>1298</v>
      </c>
      <c r="D60" s="22">
        <v>208</v>
      </c>
      <c r="E60" s="22">
        <v>1089</v>
      </c>
      <c r="F60" s="22">
        <v>903</v>
      </c>
      <c r="G60" s="113">
        <v>109</v>
      </c>
      <c r="H60" s="23">
        <v>28</v>
      </c>
      <c r="I60" s="140" t="s">
        <v>181</v>
      </c>
      <c r="J60" s="24"/>
      <c r="K60" s="103">
        <v>1363</v>
      </c>
      <c r="L60" s="25">
        <f t="shared" si="2"/>
        <v>-65</v>
      </c>
      <c r="M60" s="98">
        <f t="shared" si="3"/>
        <v>-4.7688921496698462E-2</v>
      </c>
    </row>
    <row r="61" spans="1:13" x14ac:dyDescent="0.2">
      <c r="A61" s="19" t="s">
        <v>188</v>
      </c>
      <c r="B61" s="20"/>
      <c r="C61" s="21">
        <v>572</v>
      </c>
      <c r="D61" s="22">
        <v>307</v>
      </c>
      <c r="E61" s="22">
        <v>265</v>
      </c>
      <c r="F61" s="22">
        <v>278</v>
      </c>
      <c r="G61" s="113">
        <v>73</v>
      </c>
      <c r="H61" s="23" t="s">
        <v>180</v>
      </c>
      <c r="I61" s="140"/>
      <c r="J61" s="24"/>
      <c r="K61" s="103">
        <v>553</v>
      </c>
      <c r="L61" s="25">
        <f t="shared" si="2"/>
        <v>19</v>
      </c>
      <c r="M61" s="98">
        <f t="shared" si="3"/>
        <v>3.4358047016274866E-2</v>
      </c>
    </row>
    <row r="62" spans="1:13" x14ac:dyDescent="0.2">
      <c r="A62" s="19" t="s">
        <v>38</v>
      </c>
      <c r="B62" s="20"/>
      <c r="C62" s="21">
        <v>216</v>
      </c>
      <c r="D62" s="22">
        <v>106</v>
      </c>
      <c r="E62" s="22">
        <v>110</v>
      </c>
      <c r="F62" s="22">
        <v>106</v>
      </c>
      <c r="G62" s="113">
        <v>45</v>
      </c>
      <c r="H62" s="23" t="s">
        <v>180</v>
      </c>
      <c r="I62" s="140"/>
      <c r="J62" s="24"/>
      <c r="K62" s="103">
        <v>246</v>
      </c>
      <c r="L62" s="25">
        <f t="shared" si="2"/>
        <v>-30</v>
      </c>
      <c r="M62" s="98">
        <f t="shared" si="3"/>
        <v>-0.12195121951219512</v>
      </c>
    </row>
    <row r="63" spans="1:13" x14ac:dyDescent="0.2">
      <c r="A63" s="19" t="s">
        <v>39</v>
      </c>
      <c r="B63" s="20"/>
      <c r="C63" s="21">
        <v>361</v>
      </c>
      <c r="D63" s="22">
        <v>134</v>
      </c>
      <c r="E63" s="22">
        <v>227</v>
      </c>
      <c r="F63" s="22">
        <v>211</v>
      </c>
      <c r="G63" s="113">
        <v>58</v>
      </c>
      <c r="H63" s="23">
        <v>17</v>
      </c>
      <c r="I63" s="140" t="s">
        <v>181</v>
      </c>
      <c r="J63" s="24"/>
      <c r="K63" s="103">
        <v>350</v>
      </c>
      <c r="L63" s="25">
        <f t="shared" si="2"/>
        <v>11</v>
      </c>
      <c r="M63" s="98">
        <f t="shared" si="3"/>
        <v>3.1428571428571431E-2</v>
      </c>
    </row>
    <row r="64" spans="1:13" x14ac:dyDescent="0.2">
      <c r="A64" s="19" t="s">
        <v>40</v>
      </c>
      <c r="B64" s="20"/>
      <c r="C64" s="21">
        <v>857</v>
      </c>
      <c r="D64" s="22">
        <v>136</v>
      </c>
      <c r="E64" s="22">
        <v>720</v>
      </c>
      <c r="F64" s="22">
        <v>384</v>
      </c>
      <c r="G64" s="113">
        <v>89</v>
      </c>
      <c r="H64" s="23">
        <v>62</v>
      </c>
      <c r="I64" s="140" t="s">
        <v>181</v>
      </c>
      <c r="J64" s="24"/>
      <c r="K64" s="103">
        <v>955</v>
      </c>
      <c r="L64" s="25">
        <f t="shared" si="2"/>
        <v>-98</v>
      </c>
      <c r="M64" s="98">
        <f t="shared" si="3"/>
        <v>-0.10261780104712041</v>
      </c>
    </row>
    <row r="65" spans="1:13" x14ac:dyDescent="0.2">
      <c r="A65" s="19" t="s">
        <v>41</v>
      </c>
      <c r="B65" s="20"/>
      <c r="C65" s="21">
        <v>2033</v>
      </c>
      <c r="D65" s="22">
        <v>1837</v>
      </c>
      <c r="E65" s="22">
        <v>197</v>
      </c>
      <c r="F65" s="22">
        <v>393</v>
      </c>
      <c r="G65" s="113">
        <v>136</v>
      </c>
      <c r="H65" s="23">
        <v>191</v>
      </c>
      <c r="I65" s="140" t="s">
        <v>181</v>
      </c>
      <c r="J65" s="24"/>
      <c r="K65" s="103">
        <v>2094</v>
      </c>
      <c r="L65" s="25">
        <f t="shared" si="2"/>
        <v>-61</v>
      </c>
      <c r="M65" s="98">
        <f t="shared" si="3"/>
        <v>-2.913085004775549E-2</v>
      </c>
    </row>
    <row r="66" spans="1:13" s="132" customFormat="1" ht="7.5" customHeight="1" x14ac:dyDescent="0.25">
      <c r="A66" s="36"/>
      <c r="B66" s="36"/>
      <c r="C66" s="36"/>
      <c r="D66" s="36"/>
      <c r="E66" s="36"/>
      <c r="F66" s="36"/>
      <c r="G66" s="36"/>
      <c r="H66" s="36"/>
      <c r="I66" s="142"/>
      <c r="J66" s="36"/>
      <c r="K66" s="36"/>
      <c r="L66" s="36"/>
      <c r="M66" s="36"/>
    </row>
    <row r="67" spans="1:13" s="119" customFormat="1" ht="25.5" customHeight="1" x14ac:dyDescent="0.2">
      <c r="A67" s="174" t="s">
        <v>144</v>
      </c>
      <c r="B67" s="174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</row>
    <row r="68" spans="1:13" s="119" customFormat="1" ht="12.75" customHeight="1" x14ac:dyDescent="0.2">
      <c r="A68" s="56" t="s">
        <v>136</v>
      </c>
      <c r="B68" s="57"/>
      <c r="C68" s="57"/>
      <c r="D68" s="57"/>
      <c r="E68" s="57"/>
      <c r="F68" s="57"/>
      <c r="G68" s="57"/>
      <c r="H68" s="57"/>
      <c r="I68" s="143"/>
      <c r="J68" s="57"/>
      <c r="K68" s="57"/>
      <c r="L68" s="57"/>
      <c r="M68" s="57"/>
    </row>
    <row r="69" spans="1:13" ht="15.75" x14ac:dyDescent="0.25">
      <c r="A69" s="36"/>
      <c r="B69" s="36"/>
      <c r="C69" s="36"/>
      <c r="D69" s="36"/>
      <c r="E69" s="36"/>
      <c r="F69" s="36"/>
      <c r="G69" s="36"/>
      <c r="H69" s="36"/>
      <c r="I69" s="142"/>
      <c r="J69" s="36"/>
      <c r="K69" s="36"/>
      <c r="L69" s="36"/>
      <c r="M69" s="36"/>
    </row>
    <row r="70" spans="1:13" x14ac:dyDescent="0.2">
      <c r="A70" s="174"/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</row>
    <row r="71" spans="1:13" x14ac:dyDescent="0.2">
      <c r="A71" s="56"/>
      <c r="B71" s="57"/>
      <c r="C71" s="57"/>
      <c r="D71" s="57"/>
      <c r="E71" s="57"/>
      <c r="F71" s="57"/>
      <c r="G71" s="57"/>
      <c r="H71" s="57"/>
      <c r="I71" s="143"/>
      <c r="J71" s="57"/>
      <c r="K71" s="57"/>
      <c r="L71" s="57"/>
      <c r="M71" s="57"/>
    </row>
    <row r="72" spans="1:13" x14ac:dyDescent="0.2">
      <c r="A72" s="40"/>
      <c r="B72" s="58"/>
      <c r="C72" s="58"/>
      <c r="D72" s="58"/>
      <c r="E72" s="58"/>
      <c r="F72" s="58"/>
      <c r="G72" s="58"/>
      <c r="H72" s="40"/>
      <c r="I72" s="144"/>
      <c r="J72" s="59"/>
      <c r="K72" s="58"/>
      <c r="L72" s="60"/>
      <c r="M72" s="60"/>
    </row>
    <row r="73" spans="1:13" x14ac:dyDescent="0.2">
      <c r="A73" s="56"/>
    </row>
    <row r="74" spans="1:13" x14ac:dyDescent="0.2">
      <c r="A74" s="56"/>
    </row>
    <row r="76" spans="1:13" ht="15.75" x14ac:dyDescent="0.25">
      <c r="A76" s="36"/>
      <c r="B76" s="36"/>
      <c r="C76" s="36"/>
      <c r="D76" s="36"/>
      <c r="E76" s="36"/>
      <c r="F76" s="36"/>
      <c r="G76" s="36"/>
      <c r="H76" s="36"/>
      <c r="I76" s="142"/>
      <c r="J76" s="36"/>
      <c r="K76" s="36"/>
      <c r="L76" s="36"/>
      <c r="M76" s="36"/>
    </row>
    <row r="77" spans="1:13" x14ac:dyDescent="0.2">
      <c r="A77" s="174"/>
      <c r="B77" s="174"/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</row>
    <row r="78" spans="1:13" x14ac:dyDescent="0.2">
      <c r="A78" s="56"/>
      <c r="B78" s="57"/>
      <c r="C78" s="57"/>
      <c r="D78" s="57"/>
      <c r="E78" s="57"/>
      <c r="F78" s="57"/>
      <c r="G78" s="57"/>
      <c r="H78" s="57"/>
      <c r="I78" s="143"/>
      <c r="J78" s="57"/>
      <c r="K78" s="57"/>
      <c r="L78" s="57"/>
      <c r="M78" s="57"/>
    </row>
    <row r="79" spans="1:13" x14ac:dyDescent="0.2">
      <c r="A79" s="40"/>
      <c r="B79" s="58"/>
      <c r="C79" s="58"/>
      <c r="D79" s="58"/>
      <c r="E79" s="58"/>
      <c r="F79" s="58"/>
      <c r="G79" s="58"/>
      <c r="H79" s="40"/>
      <c r="I79" s="144"/>
      <c r="J79" s="59"/>
      <c r="K79" s="58"/>
      <c r="L79" s="60"/>
      <c r="M79" s="60"/>
    </row>
    <row r="80" spans="1:13" x14ac:dyDescent="0.2">
      <c r="A80" s="56"/>
    </row>
  </sheetData>
  <mergeCells count="10">
    <mergeCell ref="A70:M70"/>
    <mergeCell ref="A77:M77"/>
    <mergeCell ref="A67:M67"/>
    <mergeCell ref="C2:I2"/>
    <mergeCell ref="L2:M2"/>
    <mergeCell ref="C3:F4"/>
    <mergeCell ref="H3:I4"/>
    <mergeCell ref="L3:L5"/>
    <mergeCell ref="M3:M5"/>
    <mergeCell ref="H5:I5"/>
  </mergeCells>
  <printOptions horizontalCentered="1"/>
  <pageMargins left="0.15748031496062992" right="0.15748031496062992" top="0.31496062992125984" bottom="0.47244094488188981" header="0.19685039370078741" footer="0.19685039370078741"/>
  <pageSetup paperSize="9" scale="90" orientation="landscape" r:id="rId1"/>
  <headerFooter alignWithMargins="0">
    <oddHeader>&amp;CAudipress 2013/II</oddHeader>
    <oddFooter>&amp;R19 settembre 2013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8</vt:i4>
      </vt:variant>
    </vt:vector>
  </HeadingPairs>
  <TitlesOfParts>
    <vt:vector size="13" baseType="lpstr">
      <vt:lpstr>COP 1</vt:lpstr>
      <vt:lpstr>quotidiani_2013II</vt:lpstr>
      <vt:lpstr>supplementi_2013II</vt:lpstr>
      <vt:lpstr>settimanali_2013II</vt:lpstr>
      <vt:lpstr>mensili_2013II</vt:lpstr>
      <vt:lpstr>'COP 1'!Area_stampa</vt:lpstr>
      <vt:lpstr>mensili_2013II!Area_stampa</vt:lpstr>
      <vt:lpstr>quotidiani_2013II!Area_stampa</vt:lpstr>
      <vt:lpstr>settimanali_2013II!Area_stampa</vt:lpstr>
      <vt:lpstr>supplementi_2013II!Area_stampa</vt:lpstr>
      <vt:lpstr>mensili_2013II!Titoli_stampa</vt:lpstr>
      <vt:lpstr>quotidiani_2013II!Titoli_stampa</vt:lpstr>
      <vt:lpstr>settimanali_2013II!Titoli_stampa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Chiara Sotgiu</dc:creator>
  <cp:lastModifiedBy>Laura</cp:lastModifiedBy>
  <cp:lastPrinted>2013-09-18T14:26:47Z</cp:lastPrinted>
  <dcterms:created xsi:type="dcterms:W3CDTF">2004-07-15T15:05:57Z</dcterms:created>
  <dcterms:modified xsi:type="dcterms:W3CDTF">2013-09-19T12:31:17Z</dcterms:modified>
</cp:coreProperties>
</file>